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15" windowHeight="757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L274" i="9"/>
  <c r="F274" i="9" s="1"/>
  <c r="H274" i="9"/>
  <c r="G274" i="9"/>
  <c r="I273" i="9"/>
  <c r="H273" i="9"/>
  <c r="F273" i="9"/>
  <c r="E272" i="9"/>
  <c r="M271" i="9"/>
  <c r="L271" i="9"/>
  <c r="F271" i="9"/>
  <c r="E271" i="9"/>
  <c r="B271" i="9" s="1"/>
  <c r="M270" i="9"/>
  <c r="F270" i="9" s="1"/>
  <c r="B270" i="9" s="1"/>
  <c r="L270" i="9"/>
  <c r="E270" i="9"/>
  <c r="M269" i="9"/>
  <c r="L269" i="9"/>
  <c r="F269" i="9" s="1"/>
  <c r="E269" i="9"/>
  <c r="B269" i="9" s="1"/>
  <c r="M268" i="9"/>
  <c r="L268" i="9"/>
  <c r="F268" i="9"/>
  <c r="E268" i="9"/>
  <c r="B268" i="9" s="1"/>
  <c r="M267" i="9"/>
  <c r="L267" i="9"/>
  <c r="E267" i="9"/>
  <c r="M266" i="9"/>
  <c r="L266" i="9"/>
  <c r="F266" i="9" s="1"/>
  <c r="E266" i="9"/>
  <c r="M265" i="9"/>
  <c r="L265" i="9"/>
  <c r="F265" i="9" s="1"/>
  <c r="E265" i="9"/>
  <c r="B265" i="9"/>
  <c r="M264" i="9"/>
  <c r="L264" i="9"/>
  <c r="F264" i="9" s="1"/>
  <c r="B264" i="9" s="1"/>
  <c r="E264" i="9"/>
  <c r="M263" i="9"/>
  <c r="L263" i="9"/>
  <c r="F263" i="9"/>
  <c r="E263" i="9"/>
  <c r="B263" i="9"/>
  <c r="M262" i="9"/>
  <c r="F262" i="9" s="1"/>
  <c r="B262" i="9" s="1"/>
  <c r="L262" i="9"/>
  <c r="E262" i="9"/>
  <c r="M261" i="9"/>
  <c r="L261" i="9"/>
  <c r="F261" i="9"/>
  <c r="E261" i="9"/>
  <c r="M260" i="9"/>
  <c r="L260" i="9"/>
  <c r="F260" i="9"/>
  <c r="E260" i="9"/>
  <c r="B260" i="9"/>
  <c r="M259" i="9"/>
  <c r="L259" i="9"/>
  <c r="F259" i="9" s="1"/>
  <c r="E259" i="9"/>
  <c r="M258" i="9"/>
  <c r="L258" i="9"/>
  <c r="F258" i="9"/>
  <c r="E258" i="9"/>
  <c r="M257" i="9"/>
  <c r="L257" i="9"/>
  <c r="F257" i="9" s="1"/>
  <c r="B257" i="9" s="1"/>
  <c r="E257" i="9"/>
  <c r="M256" i="9"/>
  <c r="L256" i="9"/>
  <c r="E256" i="9"/>
  <c r="M255" i="9"/>
  <c r="L255" i="9"/>
  <c r="F255" i="9"/>
  <c r="E255" i="9"/>
  <c r="B255" i="9" s="1"/>
  <c r="M254" i="9"/>
  <c r="F254" i="9" s="1"/>
  <c r="B254" i="9" s="1"/>
  <c r="L254" i="9"/>
  <c r="E254" i="9"/>
  <c r="M253" i="9"/>
  <c r="L253" i="9"/>
  <c r="F253" i="9" s="1"/>
  <c r="E253" i="9"/>
  <c r="M252" i="9"/>
  <c r="L252" i="9"/>
  <c r="F252" i="9"/>
  <c r="E252" i="9"/>
  <c r="B252" i="9" s="1"/>
  <c r="M251" i="9"/>
  <c r="L251" i="9"/>
  <c r="E251" i="9"/>
  <c r="M250" i="9"/>
  <c r="L250" i="9"/>
  <c r="F250" i="9" s="1"/>
  <c r="E250" i="9"/>
  <c r="B250" i="9" s="1"/>
  <c r="M249" i="9"/>
  <c r="L249" i="9"/>
  <c r="F249" i="9" s="1"/>
  <c r="E249" i="9"/>
  <c r="B249" i="9"/>
  <c r="M248" i="9"/>
  <c r="L248" i="9"/>
  <c r="F248" i="9" s="1"/>
  <c r="B248" i="9" s="1"/>
  <c r="E248" i="9"/>
  <c r="M247" i="9"/>
  <c r="L247" i="9"/>
  <c r="F247" i="9"/>
  <c r="E247" i="9"/>
  <c r="B247" i="9"/>
  <c r="M246" i="9"/>
  <c r="F246" i="9" s="1"/>
  <c r="B246" i="9" s="1"/>
  <c r="L246" i="9"/>
  <c r="E246" i="9"/>
  <c r="M245" i="9"/>
  <c r="F245" i="9" s="1"/>
  <c r="L245" i="9"/>
  <c r="E245" i="9"/>
  <c r="M244" i="9"/>
  <c r="L244" i="9"/>
  <c r="F244" i="9"/>
  <c r="E244" i="9"/>
  <c r="B244" i="9"/>
  <c r="M243" i="9"/>
  <c r="L243" i="9"/>
  <c r="E243" i="9"/>
  <c r="M242" i="9"/>
  <c r="L242" i="9"/>
  <c r="F242" i="9"/>
  <c r="E242" i="9"/>
  <c r="M241" i="9"/>
  <c r="L241" i="9"/>
  <c r="F241" i="9" s="1"/>
  <c r="B241" i="9" s="1"/>
  <c r="E241" i="9"/>
  <c r="M240" i="9"/>
  <c r="L240" i="9"/>
  <c r="E240" i="9"/>
  <c r="M239" i="9"/>
  <c r="L239" i="9"/>
  <c r="F239" i="9"/>
  <c r="E239" i="9"/>
  <c r="B239" i="9" s="1"/>
  <c r="M238" i="9"/>
  <c r="F238" i="9" s="1"/>
  <c r="B238" i="9" s="1"/>
  <c r="L238" i="9"/>
  <c r="E238" i="9"/>
  <c r="M237" i="9"/>
  <c r="L237" i="9"/>
  <c r="F237" i="9" s="1"/>
  <c r="E237" i="9"/>
  <c r="M236" i="9"/>
  <c r="L236" i="9"/>
  <c r="F236" i="9"/>
  <c r="E236" i="9"/>
  <c r="B236" i="9" s="1"/>
  <c r="M235" i="9"/>
  <c r="L235" i="9"/>
  <c r="E235" i="9"/>
  <c r="M234" i="9"/>
  <c r="L234" i="9"/>
  <c r="F234" i="9" s="1"/>
  <c r="E234" i="9"/>
  <c r="B234" i="9" s="1"/>
  <c r="M233" i="9"/>
  <c r="L233" i="9"/>
  <c r="F233" i="9" s="1"/>
  <c r="B233" i="9" s="1"/>
  <c r="E233" i="9"/>
  <c r="M232" i="9"/>
  <c r="L232" i="9"/>
  <c r="F232" i="9" s="1"/>
  <c r="B232" i="9" s="1"/>
  <c r="E232" i="9"/>
  <c r="M231" i="9"/>
  <c r="L231" i="9"/>
  <c r="F231" i="9"/>
  <c r="E231" i="9"/>
  <c r="B231" i="9" s="1"/>
  <c r="M230" i="9"/>
  <c r="F230" i="9" s="1"/>
  <c r="B230" i="9" s="1"/>
  <c r="L230" i="9"/>
  <c r="E230" i="9"/>
  <c r="M229" i="9"/>
  <c r="F229" i="9" s="1"/>
  <c r="L229" i="9"/>
  <c r="E229" i="9"/>
  <c r="M228" i="9"/>
  <c r="L228" i="9"/>
  <c r="F228" i="9"/>
  <c r="E228" i="9"/>
  <c r="B228" i="9"/>
  <c r="M227" i="9"/>
  <c r="L227" i="9"/>
  <c r="F227" i="9" s="1"/>
  <c r="E227" i="9"/>
  <c r="M226" i="9"/>
  <c r="L226" i="9"/>
  <c r="F226" i="9" s="1"/>
  <c r="E226" i="9"/>
  <c r="H225" i="9"/>
  <c r="G225" i="9"/>
  <c r="F225" i="9"/>
  <c r="E225" i="9"/>
  <c r="B225" i="9"/>
  <c r="M224" i="9"/>
  <c r="L224" i="9"/>
  <c r="E224" i="9"/>
  <c r="M223" i="9"/>
  <c r="L223" i="9"/>
  <c r="F223" i="9"/>
  <c r="E223" i="9"/>
  <c r="B223" i="9" s="1"/>
  <c r="M222" i="9"/>
  <c r="F222" i="9" s="1"/>
  <c r="B222" i="9" s="1"/>
  <c r="L222" i="9"/>
  <c r="E222" i="9"/>
  <c r="M221" i="9"/>
  <c r="F221" i="9" s="1"/>
  <c r="L221" i="9"/>
  <c r="E221" i="9"/>
  <c r="M220" i="9"/>
  <c r="L220" i="9"/>
  <c r="E220" i="9"/>
  <c r="M219" i="9"/>
  <c r="L219" i="9"/>
  <c r="F219" i="9" s="1"/>
  <c r="E219" i="9"/>
  <c r="M218" i="9"/>
  <c r="L218" i="9"/>
  <c r="F218" i="9" s="1"/>
  <c r="E218" i="9"/>
  <c r="M217" i="9"/>
  <c r="L217" i="9"/>
  <c r="E217" i="9"/>
  <c r="M216" i="9"/>
  <c r="L216" i="9"/>
  <c r="E216" i="9"/>
  <c r="M215" i="9"/>
  <c r="L215" i="9"/>
  <c r="F215" i="9"/>
  <c r="E215" i="9"/>
  <c r="B215" i="9" s="1"/>
  <c r="M214" i="9"/>
  <c r="L214" i="9"/>
  <c r="E214" i="9"/>
  <c r="M213" i="9"/>
  <c r="L213" i="9"/>
  <c r="F213" i="9" s="1"/>
  <c r="E213" i="9"/>
  <c r="B213" i="9" s="1"/>
  <c r="E212" i="9"/>
  <c r="F211" i="9"/>
  <c r="F210" i="9"/>
  <c r="F209" i="9"/>
  <c r="F208" i="9"/>
  <c r="F207" i="9"/>
  <c r="F206" i="9"/>
  <c r="F205" i="9"/>
  <c r="F204" i="9"/>
  <c r="F203" i="9"/>
  <c r="F202" i="9"/>
  <c r="F201" i="9"/>
  <c r="F200" i="9"/>
  <c r="G199" i="9"/>
  <c r="E199" i="9" s="1"/>
  <c r="B199" i="9" s="1"/>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G157" i="9"/>
  <c r="E157" i="9" s="1"/>
  <c r="B157" i="9" s="1"/>
  <c r="F157" i="9"/>
  <c r="H156" i="9"/>
  <c r="E156" i="9" s="1"/>
  <c r="G156" i="9"/>
  <c r="F156" i="9"/>
  <c r="B156" i="9"/>
  <c r="H155" i="9"/>
  <c r="G155" i="9"/>
  <c r="F155" i="9"/>
  <c r="H154" i="9"/>
  <c r="G154" i="9"/>
  <c r="F154" i="9"/>
  <c r="E154" i="9"/>
  <c r="B154" i="9" s="1"/>
  <c r="H153" i="9"/>
  <c r="G153" i="9"/>
  <c r="E153" i="9" s="1"/>
  <c r="B153" i="9" s="1"/>
  <c r="F153" i="9"/>
  <c r="H152" i="9"/>
  <c r="G152" i="9"/>
  <c r="E152" i="9" s="1"/>
  <c r="F152" i="9"/>
  <c r="B152" i="9"/>
  <c r="H151" i="9"/>
  <c r="G151" i="9"/>
  <c r="F151" i="9"/>
  <c r="E151" i="9"/>
  <c r="B151" i="9"/>
  <c r="H150" i="9"/>
  <c r="G150" i="9"/>
  <c r="F150" i="9"/>
  <c r="H149" i="9"/>
  <c r="G149" i="9"/>
  <c r="E149" i="9" s="1"/>
  <c r="B149" i="9" s="1"/>
  <c r="F149" i="9"/>
  <c r="H148" i="9"/>
  <c r="E148" i="9" s="1"/>
  <c r="G148" i="9"/>
  <c r="F148" i="9"/>
  <c r="B148" i="9"/>
  <c r="H147" i="9"/>
  <c r="G147" i="9"/>
  <c r="F147" i="9"/>
  <c r="H146" i="9"/>
  <c r="G146" i="9"/>
  <c r="F146" i="9"/>
  <c r="E146" i="9"/>
  <c r="B146" i="9"/>
  <c r="H145" i="9"/>
  <c r="G145" i="9"/>
  <c r="E145" i="9" s="1"/>
  <c r="B145" i="9" s="1"/>
  <c r="F145" i="9"/>
  <c r="H144" i="9"/>
  <c r="G144" i="9"/>
  <c r="E144" i="9" s="1"/>
  <c r="F144" i="9"/>
  <c r="B144" i="9"/>
  <c r="H143" i="9"/>
  <c r="G143" i="9"/>
  <c r="F143" i="9"/>
  <c r="E143" i="9"/>
  <c r="B143" i="9"/>
  <c r="H142" i="9"/>
  <c r="F142" i="9"/>
  <c r="H141" i="9"/>
  <c r="G141" i="9"/>
  <c r="E141" i="9" s="1"/>
  <c r="B141" i="9" s="1"/>
  <c r="F141" i="9"/>
  <c r="H140" i="9"/>
  <c r="E140" i="9" s="1"/>
  <c r="B140" i="9" s="1"/>
  <c r="G140" i="9"/>
  <c r="F140" i="9"/>
  <c r="H139" i="9"/>
  <c r="G139" i="9"/>
  <c r="E139" i="9" s="1"/>
  <c r="B139" i="9" s="1"/>
  <c r="F139" i="9"/>
  <c r="H138" i="9"/>
  <c r="G138" i="9"/>
  <c r="F138" i="9"/>
  <c r="E138" i="9"/>
  <c r="B138" i="9"/>
  <c r="H137" i="9"/>
  <c r="G137" i="9"/>
  <c r="E137" i="9" s="1"/>
  <c r="B137" i="9" s="1"/>
  <c r="F137" i="9"/>
  <c r="H136" i="9"/>
  <c r="G136" i="9"/>
  <c r="E136" i="9" s="1"/>
  <c r="F136" i="9"/>
  <c r="B136" i="9"/>
  <c r="H135" i="9"/>
  <c r="G135" i="9"/>
  <c r="F135" i="9"/>
  <c r="B135" i="9" s="1"/>
  <c r="E135" i="9"/>
  <c r="H134" i="9"/>
  <c r="G134" i="9"/>
  <c r="F134" i="9"/>
  <c r="H133" i="9"/>
  <c r="G133" i="9"/>
  <c r="F133" i="9"/>
  <c r="H132" i="9"/>
  <c r="G132" i="9"/>
  <c r="F132" i="9"/>
  <c r="E132" i="9"/>
  <c r="B132" i="9" s="1"/>
  <c r="H131" i="9"/>
  <c r="G131" i="9"/>
  <c r="E131" i="9" s="1"/>
  <c r="B131" i="9" s="1"/>
  <c r="F131" i="9"/>
  <c r="H130" i="9"/>
  <c r="G130" i="9"/>
  <c r="F130" i="9"/>
  <c r="E130" i="9"/>
  <c r="B130" i="9" s="1"/>
  <c r="H129" i="9"/>
  <c r="G129" i="9"/>
  <c r="E129" i="9" s="1"/>
  <c r="F129" i="9"/>
  <c r="B129" i="9"/>
  <c r="H128" i="9"/>
  <c r="G128" i="9"/>
  <c r="E128" i="9" s="1"/>
  <c r="F128" i="9"/>
  <c r="H127" i="9"/>
  <c r="G127" i="9"/>
  <c r="F127" i="9"/>
  <c r="E127" i="9"/>
  <c r="B127" i="9" s="1"/>
  <c r="H126" i="9"/>
  <c r="G126" i="9"/>
  <c r="E126" i="9" s="1"/>
  <c r="B126" i="9" s="1"/>
  <c r="F126" i="9"/>
  <c r="H125" i="9"/>
  <c r="G125" i="9"/>
  <c r="F125" i="9"/>
  <c r="E125" i="9"/>
  <c r="B125" i="9" s="1"/>
  <c r="H124" i="9"/>
  <c r="G124" i="9"/>
  <c r="F124" i="9"/>
  <c r="E124" i="9"/>
  <c r="B124" i="9"/>
  <c r="H123" i="9"/>
  <c r="G123" i="9"/>
  <c r="E123" i="9" s="1"/>
  <c r="B123" i="9" s="1"/>
  <c r="F123" i="9"/>
  <c r="H122" i="9"/>
  <c r="G122" i="9"/>
  <c r="E122" i="9" s="1"/>
  <c r="B122" i="9" s="1"/>
  <c r="F122" i="9"/>
  <c r="H121" i="9"/>
  <c r="G121" i="9"/>
  <c r="E121" i="9" s="1"/>
  <c r="B121" i="9" s="1"/>
  <c r="F121" i="9"/>
  <c r="H120" i="9"/>
  <c r="G120" i="9"/>
  <c r="F120" i="9"/>
  <c r="H119" i="9"/>
  <c r="G119" i="9"/>
  <c r="F119" i="9"/>
  <c r="E119" i="9"/>
  <c r="B119" i="9" s="1"/>
  <c r="H118" i="9"/>
  <c r="G118" i="9"/>
  <c r="E118" i="9" s="1"/>
  <c r="B118" i="9" s="1"/>
  <c r="F118" i="9"/>
  <c r="H117" i="9"/>
  <c r="G117" i="9"/>
  <c r="F117" i="9"/>
  <c r="E117" i="9"/>
  <c r="B117" i="9" s="1"/>
  <c r="H116" i="9"/>
  <c r="E116" i="9" s="1"/>
  <c r="B116" i="9" s="1"/>
  <c r="G116" i="9"/>
  <c r="F116" i="9"/>
  <c r="H115" i="9"/>
  <c r="G115" i="9"/>
  <c r="F115" i="9"/>
  <c r="E115" i="9"/>
  <c r="B115" i="9" s="1"/>
  <c r="H114" i="9"/>
  <c r="G114" i="9"/>
  <c r="E114" i="9" s="1"/>
  <c r="F114" i="9"/>
  <c r="B114" i="9"/>
  <c r="H113" i="9"/>
  <c r="G113" i="9"/>
  <c r="E113" i="9" s="1"/>
  <c r="B113" i="9" s="1"/>
  <c r="F113" i="9"/>
  <c r="H112" i="9"/>
  <c r="G112" i="9"/>
  <c r="F112" i="9"/>
  <c r="H111" i="9"/>
  <c r="G111" i="9"/>
  <c r="F111" i="9"/>
  <c r="B111" i="9" s="1"/>
  <c r="E111" i="9"/>
  <c r="H110" i="9"/>
  <c r="G110" i="9"/>
  <c r="E110" i="9" s="1"/>
  <c r="F110" i="9"/>
  <c r="H109" i="9"/>
  <c r="G109" i="9"/>
  <c r="E109" i="9" s="1"/>
  <c r="B109" i="9" s="1"/>
  <c r="F109" i="9"/>
  <c r="H108" i="9"/>
  <c r="G108" i="9"/>
  <c r="F108" i="9"/>
  <c r="E108" i="9"/>
  <c r="B108" i="9" s="1"/>
  <c r="H107" i="9"/>
  <c r="G107" i="9"/>
  <c r="E107" i="9" s="1"/>
  <c r="B107" i="9" s="1"/>
  <c r="F107" i="9"/>
  <c r="H106" i="9"/>
  <c r="G106" i="9"/>
  <c r="E106" i="9" s="1"/>
  <c r="F106" i="9"/>
  <c r="B106" i="9"/>
  <c r="H105" i="9"/>
  <c r="G105" i="9"/>
  <c r="E105" i="9" s="1"/>
  <c r="B105" i="9" s="1"/>
  <c r="F105" i="9"/>
  <c r="H104" i="9"/>
  <c r="G104" i="9"/>
  <c r="E104" i="9" s="1"/>
  <c r="F104" i="9"/>
  <c r="B104" i="9"/>
  <c r="H103" i="9"/>
  <c r="G103" i="9"/>
  <c r="F103" i="9"/>
  <c r="B103" i="9" s="1"/>
  <c r="E103" i="9"/>
  <c r="H102" i="9"/>
  <c r="G102" i="9"/>
  <c r="F102" i="9"/>
  <c r="H101" i="9"/>
  <c r="G101" i="9"/>
  <c r="E101" i="9" s="1"/>
  <c r="B101" i="9" s="1"/>
  <c r="F101" i="9"/>
  <c r="H100" i="9"/>
  <c r="G100" i="9"/>
  <c r="F100" i="9"/>
  <c r="E100" i="9"/>
  <c r="B100" i="9"/>
  <c r="H99" i="9"/>
  <c r="G99" i="9"/>
  <c r="E99" i="9" s="1"/>
  <c r="B99" i="9" s="1"/>
  <c r="F99" i="9"/>
  <c r="H98" i="9"/>
  <c r="G98" i="9"/>
  <c r="F98" i="9"/>
  <c r="E98" i="9"/>
  <c r="H97" i="9"/>
  <c r="G97" i="9"/>
  <c r="E97" i="9" s="1"/>
  <c r="F97" i="9"/>
  <c r="B97" i="9"/>
  <c r="H96" i="9"/>
  <c r="G96" i="9"/>
  <c r="E96" i="9" s="1"/>
  <c r="B96" i="9" s="1"/>
  <c r="F96" i="9"/>
  <c r="H95" i="9"/>
  <c r="G95" i="9"/>
  <c r="F95" i="9"/>
  <c r="E95" i="9"/>
  <c r="B95" i="9" s="1"/>
  <c r="H94" i="9"/>
  <c r="G94" i="9"/>
  <c r="F94" i="9"/>
  <c r="H93" i="9"/>
  <c r="G93" i="9"/>
  <c r="F93" i="9"/>
  <c r="E93" i="9"/>
  <c r="B93" i="9" s="1"/>
  <c r="H92" i="9"/>
  <c r="G92" i="9"/>
  <c r="F92" i="9"/>
  <c r="E92" i="9"/>
  <c r="B92" i="9"/>
  <c r="H91" i="9"/>
  <c r="G91" i="9"/>
  <c r="E91" i="9" s="1"/>
  <c r="B91" i="9" s="1"/>
  <c r="F91" i="9"/>
  <c r="H90" i="9"/>
  <c r="G90" i="9"/>
  <c r="E90" i="9" s="1"/>
  <c r="B90" i="9" s="1"/>
  <c r="F90" i="9"/>
  <c r="H89" i="9"/>
  <c r="G89" i="9"/>
  <c r="E89" i="9" s="1"/>
  <c r="B89" i="9" s="1"/>
  <c r="F89" i="9"/>
  <c r="H88" i="9"/>
  <c r="G88" i="9"/>
  <c r="F88" i="9"/>
  <c r="H87" i="9"/>
  <c r="G87" i="9"/>
  <c r="F87" i="9"/>
  <c r="E87" i="9"/>
  <c r="B87" i="9"/>
  <c r="H86" i="9"/>
  <c r="G86" i="9"/>
  <c r="E86" i="9" s="1"/>
  <c r="B86" i="9" s="1"/>
  <c r="F86" i="9"/>
  <c r="H85" i="9"/>
  <c r="G85" i="9"/>
  <c r="E85" i="9" s="1"/>
  <c r="B85" i="9" s="1"/>
  <c r="F85" i="9"/>
  <c r="H84" i="9"/>
  <c r="E84" i="9" s="1"/>
  <c r="B84" i="9" s="1"/>
  <c r="G84" i="9"/>
  <c r="F84" i="9"/>
  <c r="H83" i="9"/>
  <c r="G83" i="9"/>
  <c r="F83" i="9"/>
  <c r="E83" i="9"/>
  <c r="B83" i="9" s="1"/>
  <c r="H82" i="9"/>
  <c r="G82" i="9"/>
  <c r="E82" i="9" s="1"/>
  <c r="F82" i="9"/>
  <c r="B82" i="9"/>
  <c r="H81" i="9"/>
  <c r="G81" i="9"/>
  <c r="E81" i="9" s="1"/>
  <c r="B81" i="9" s="1"/>
  <c r="F81" i="9"/>
  <c r="H80" i="9"/>
  <c r="G80" i="9"/>
  <c r="F80" i="9"/>
  <c r="H79" i="9"/>
  <c r="G79" i="9"/>
  <c r="F79" i="9"/>
  <c r="B79" i="9" s="1"/>
  <c r="E79" i="9"/>
  <c r="H78" i="9"/>
  <c r="G78" i="9"/>
  <c r="E78" i="9" s="1"/>
  <c r="F78" i="9"/>
  <c r="H77" i="9"/>
  <c r="G77" i="9"/>
  <c r="E77" i="9" s="1"/>
  <c r="B77" i="9" s="1"/>
  <c r="F77" i="9"/>
  <c r="H76" i="9"/>
  <c r="E76" i="9" s="1"/>
  <c r="B76" i="9" s="1"/>
  <c r="G76" i="9"/>
  <c r="F76" i="9"/>
  <c r="H75" i="9"/>
  <c r="G75" i="9"/>
  <c r="F75" i="9"/>
  <c r="H74" i="9"/>
  <c r="G74" i="9"/>
  <c r="F74" i="9"/>
  <c r="E74" i="9"/>
  <c r="B74" i="9" s="1"/>
  <c r="H73" i="9"/>
  <c r="G73" i="9"/>
  <c r="E73" i="9" s="1"/>
  <c r="B73" i="9" s="1"/>
  <c r="F73" i="9"/>
  <c r="H72" i="9"/>
  <c r="G72" i="9"/>
  <c r="F72" i="9"/>
  <c r="E72" i="9"/>
  <c r="H71" i="9"/>
  <c r="G71" i="9"/>
  <c r="F71" i="9"/>
  <c r="E71" i="9"/>
  <c r="B71" i="9" s="1"/>
  <c r="H70" i="9"/>
  <c r="G70" i="9"/>
  <c r="F70" i="9"/>
  <c r="H69" i="9"/>
  <c r="G69" i="9"/>
  <c r="E69" i="9" s="1"/>
  <c r="B69" i="9" s="1"/>
  <c r="F69" i="9"/>
  <c r="H68" i="9"/>
  <c r="E68" i="9" s="1"/>
  <c r="B68" i="9" s="1"/>
  <c r="G68" i="9"/>
  <c r="F68" i="9"/>
  <c r="H67" i="9"/>
  <c r="G67" i="9"/>
  <c r="E67" i="9" s="1"/>
  <c r="B67" i="9" s="1"/>
  <c r="F67" i="9"/>
  <c r="H66" i="9"/>
  <c r="G66" i="9"/>
  <c r="E66" i="9" s="1"/>
  <c r="B66" i="9" s="1"/>
  <c r="F66" i="9"/>
  <c r="H65" i="9"/>
  <c r="G65" i="9"/>
  <c r="F65" i="9"/>
  <c r="H64" i="9"/>
  <c r="G64" i="9"/>
  <c r="E64" i="9" s="1"/>
  <c r="F64" i="9"/>
  <c r="B64" i="9"/>
  <c r="H63" i="9"/>
  <c r="G63" i="9"/>
  <c r="F63" i="9"/>
  <c r="B63" i="9" s="1"/>
  <c r="E63" i="9"/>
  <c r="H62" i="9"/>
  <c r="G62" i="9"/>
  <c r="E62" i="9" s="1"/>
  <c r="F62" i="9"/>
  <c r="H61" i="9"/>
  <c r="G61" i="9"/>
  <c r="E61" i="9" s="1"/>
  <c r="F61" i="9"/>
  <c r="H60" i="9"/>
  <c r="G60" i="9"/>
  <c r="E60" i="9" s="1"/>
  <c r="F60" i="9"/>
  <c r="B60" i="9"/>
  <c r="H59" i="9"/>
  <c r="G59" i="9"/>
  <c r="F59" i="9"/>
  <c r="H58" i="9"/>
  <c r="G58" i="9"/>
  <c r="F58" i="9"/>
  <c r="E58" i="9"/>
  <c r="B58" i="9" s="1"/>
  <c r="H57" i="9"/>
  <c r="G57" i="9"/>
  <c r="F57" i="9"/>
  <c r="H56" i="9"/>
  <c r="G56" i="9"/>
  <c r="F56" i="9"/>
  <c r="H55" i="9"/>
  <c r="E55" i="9" s="1"/>
  <c r="B55" i="9" s="1"/>
  <c r="G55" i="9"/>
  <c r="F55" i="9"/>
  <c r="H54" i="9"/>
  <c r="G54" i="9"/>
  <c r="E54" i="9" s="1"/>
  <c r="B54" i="9" s="1"/>
  <c r="F54" i="9"/>
  <c r="H53" i="9"/>
  <c r="G53" i="9"/>
  <c r="F53" i="9"/>
  <c r="E53" i="9"/>
  <c r="B53" i="9" s="1"/>
  <c r="H52" i="9"/>
  <c r="G52" i="9"/>
  <c r="E52" i="9" s="1"/>
  <c r="B52" i="9" s="1"/>
  <c r="F52" i="9"/>
  <c r="H51" i="9"/>
  <c r="G51" i="9"/>
  <c r="E51" i="9" s="1"/>
  <c r="F51" i="9"/>
  <c r="H50" i="9"/>
  <c r="G50" i="9"/>
  <c r="E50" i="9" s="1"/>
  <c r="F50" i="9"/>
  <c r="B50" i="9" s="1"/>
  <c r="H49" i="9"/>
  <c r="G49" i="9"/>
  <c r="F49" i="9"/>
  <c r="H48" i="9"/>
  <c r="G48" i="9"/>
  <c r="F48" i="9"/>
  <c r="E48" i="9"/>
  <c r="B48" i="9" s="1"/>
  <c r="H47" i="9"/>
  <c r="G47" i="9"/>
  <c r="F47" i="9"/>
  <c r="E47" i="9"/>
  <c r="B47" i="9"/>
  <c r="H46" i="9"/>
  <c r="G46" i="9"/>
  <c r="E46" i="9" s="1"/>
  <c r="B46" i="9" s="1"/>
  <c r="F46" i="9"/>
  <c r="H45" i="9"/>
  <c r="G45" i="9"/>
  <c r="F45" i="9"/>
  <c r="H44" i="9"/>
  <c r="G44" i="9"/>
  <c r="F44" i="9"/>
  <c r="H43" i="9"/>
  <c r="G43" i="9"/>
  <c r="F43" i="9"/>
  <c r="H42" i="9"/>
  <c r="G42" i="9"/>
  <c r="E42" i="9" s="1"/>
  <c r="B42" i="9" s="1"/>
  <c r="F42" i="9"/>
  <c r="H41" i="9"/>
  <c r="G41" i="9"/>
  <c r="F41" i="9"/>
  <c r="H40" i="9"/>
  <c r="G40" i="9"/>
  <c r="F40" i="9"/>
  <c r="H39" i="9"/>
  <c r="G39" i="9"/>
  <c r="F39" i="9"/>
  <c r="H38" i="9"/>
  <c r="G38" i="9"/>
  <c r="E38" i="9" s="1"/>
  <c r="B38" i="9" s="1"/>
  <c r="F38" i="9"/>
  <c r="H37" i="9"/>
  <c r="G37" i="9"/>
  <c r="F37" i="9"/>
  <c r="H36" i="9"/>
  <c r="E36" i="9" s="1"/>
  <c r="B36" i="9" s="1"/>
  <c r="G36" i="9"/>
  <c r="F36" i="9"/>
  <c r="H35" i="9"/>
  <c r="G35" i="9"/>
  <c r="F35" i="9"/>
  <c r="E35" i="9"/>
  <c r="B35" i="9" s="1"/>
  <c r="H34" i="9"/>
  <c r="G34" i="9"/>
  <c r="E34" i="9" s="1"/>
  <c r="B34" i="9" s="1"/>
  <c r="F34" i="9"/>
  <c r="H33" i="9"/>
  <c r="G33" i="9"/>
  <c r="E33" i="9" s="1"/>
  <c r="F33" i="9"/>
  <c r="B33" i="9"/>
  <c r="H32" i="9"/>
  <c r="G32" i="9"/>
  <c r="E32" i="9" s="1"/>
  <c r="B32" i="9" s="1"/>
  <c r="F32" i="9"/>
  <c r="H31" i="9"/>
  <c r="G31" i="9"/>
  <c r="F31" i="9"/>
  <c r="E31" i="9"/>
  <c r="B31" i="9" s="1"/>
  <c r="H30" i="9"/>
  <c r="G30" i="9"/>
  <c r="F30" i="9"/>
  <c r="E30" i="9"/>
  <c r="B30" i="9" s="1"/>
  <c r="H29" i="9"/>
  <c r="G29" i="9"/>
  <c r="F29" i="9"/>
  <c r="H28" i="9"/>
  <c r="G28" i="9"/>
  <c r="E28" i="9" s="1"/>
  <c r="B28" i="9" s="1"/>
  <c r="F28" i="9"/>
  <c r="H27" i="9"/>
  <c r="G27" i="9"/>
  <c r="E27" i="9" s="1"/>
  <c r="B27" i="9" s="1"/>
  <c r="F27" i="9"/>
  <c r="H26" i="9"/>
  <c r="G26" i="9"/>
  <c r="F26" i="9"/>
  <c r="H25" i="9"/>
  <c r="G25" i="9"/>
  <c r="F25" i="9"/>
  <c r="H24" i="9"/>
  <c r="G24" i="9"/>
  <c r="E24" i="9" s="1"/>
  <c r="B24" i="9" s="1"/>
  <c r="F24" i="9"/>
  <c r="H23" i="9"/>
  <c r="G23" i="9"/>
  <c r="F23" i="9"/>
  <c r="E23" i="9"/>
  <c r="B23" i="9"/>
  <c r="H22" i="9"/>
  <c r="G22" i="9"/>
  <c r="F22" i="9"/>
  <c r="H21" i="9"/>
  <c r="G21" i="9"/>
  <c r="F21" i="9"/>
  <c r="E21" i="9"/>
  <c r="B21" i="9" s="1"/>
  <c r="F20" i="9"/>
  <c r="F4" i="9"/>
  <c r="O3" i="9"/>
  <c r="I3" i="9"/>
  <c r="G203" i="9" s="1"/>
  <c r="E203" i="9" s="1"/>
  <c r="B203" i="9" s="1"/>
  <c r="H3" i="9"/>
  <c r="G3" i="9"/>
  <c r="D101" i="8"/>
  <c r="C1576" i="1" s="1"/>
  <c r="H1576" i="1" s="1"/>
  <c r="D95" i="8"/>
  <c r="D90" i="8"/>
  <c r="D85" i="8"/>
  <c r="D80" i="8"/>
  <c r="D75" i="8"/>
  <c r="D70" i="8"/>
  <c r="D65" i="8"/>
  <c r="D60" i="8"/>
  <c r="D55" i="8"/>
  <c r="D50" i="8"/>
  <c r="C1525" i="1" s="1"/>
  <c r="D44" i="8"/>
  <c r="D36" i="8"/>
  <c r="D26" i="8"/>
  <c r="C1501" i="1" s="1"/>
  <c r="D18" i="8"/>
  <c r="D8" i="8"/>
  <c r="D6" i="8" s="1"/>
  <c r="E44" i="7"/>
  <c r="D44" i="7"/>
  <c r="E39" i="7"/>
  <c r="E38" i="7" s="1"/>
  <c r="D39" i="7"/>
  <c r="E30" i="7"/>
  <c r="D30" i="7"/>
  <c r="E23" i="7"/>
  <c r="D23" i="7"/>
  <c r="D22" i="7" s="1"/>
  <c r="H30" i="3" s="1"/>
  <c r="E14" i="7"/>
  <c r="D14" i="7"/>
  <c r="E7" i="7"/>
  <c r="D7" i="7"/>
  <c r="E6"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D1408" i="1"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D250" i="5"/>
  <c r="F250" i="5" s="1"/>
  <c r="F249" i="5"/>
  <c r="F248" i="5"/>
  <c r="F247" i="5"/>
  <c r="E246" i="5"/>
  <c r="D246" i="5"/>
  <c r="F244" i="5"/>
  <c r="F243" i="5"/>
  <c r="E242" i="5"/>
  <c r="E238" i="5" s="1"/>
  <c r="D242" i="5"/>
  <c r="F242" i="5" s="1"/>
  <c r="F241" i="5"/>
  <c r="F240" i="5"/>
  <c r="E239" i="5"/>
  <c r="D239" i="5"/>
  <c r="D238" i="5" s="1"/>
  <c r="C1215" i="1"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E191" i="5"/>
  <c r="D191" i="5"/>
  <c r="F191" i="5" s="1"/>
  <c r="E190" i="5"/>
  <c r="H291" i="9" s="1"/>
  <c r="D190" i="5"/>
  <c r="G291" i="9" s="1"/>
  <c r="F189" i="5"/>
  <c r="F188" i="5"/>
  <c r="F187" i="5"/>
  <c r="F186" i="5"/>
  <c r="F185" i="5"/>
  <c r="F184" i="5"/>
  <c r="F183" i="5"/>
  <c r="F182" i="5"/>
  <c r="F181" i="5"/>
  <c r="E180" i="5"/>
  <c r="D1157" i="1" s="1"/>
  <c r="D180" i="5"/>
  <c r="D177" i="5" s="1"/>
  <c r="C1154" i="1" s="1"/>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096" i="1" s="1"/>
  <c r="D119" i="5"/>
  <c r="D118" i="5" s="1"/>
  <c r="F118" i="5" s="1"/>
  <c r="F117" i="5"/>
  <c r="F116" i="5"/>
  <c r="F115" i="5"/>
  <c r="F114" i="5"/>
  <c r="F113" i="5"/>
  <c r="F112" i="5"/>
  <c r="F111" i="5"/>
  <c r="F110" i="5"/>
  <c r="F109" i="5"/>
  <c r="F108" i="5"/>
  <c r="F107" i="5"/>
  <c r="E106" i="5"/>
  <c r="D106" i="5"/>
  <c r="D87" i="5" s="1"/>
  <c r="F87"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79" i="5"/>
  <c r="F77" i="5"/>
  <c r="F76" i="5"/>
  <c r="F75" i="5"/>
  <c r="F74" i="5"/>
  <c r="F73" i="5"/>
  <c r="F72" i="5"/>
  <c r="F71" i="5"/>
  <c r="E70" i="5"/>
  <c r="D70" i="5"/>
  <c r="E69" i="5"/>
  <c r="D69" i="5"/>
  <c r="F67" i="5"/>
  <c r="F66" i="5"/>
  <c r="F65" i="5"/>
  <c r="F64"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C997" i="1"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F632" i="4"/>
  <c r="E632" i="4"/>
  <c r="E625" i="4" s="1"/>
  <c r="D632" i="4"/>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D581" i="4"/>
  <c r="F579" i="4"/>
  <c r="F578" i="4"/>
  <c r="E577" i="4"/>
  <c r="D577" i="4"/>
  <c r="F577" i="4" s="1"/>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30" i="4" s="1"/>
  <c r="D529"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E459" i="4" s="1"/>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E421" i="4"/>
  <c r="D421" i="4"/>
  <c r="E418" i="4"/>
  <c r="D418" i="4"/>
  <c r="F418" i="4" s="1"/>
  <c r="E417" i="4"/>
  <c r="D412" i="1" s="1"/>
  <c r="D417" i="4"/>
  <c r="D644" i="4" s="1"/>
  <c r="F644" i="4" s="1"/>
  <c r="E416" i="4"/>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E215" i="4"/>
  <c r="F214" i="4"/>
  <c r="F213" i="4"/>
  <c r="F212" i="4"/>
  <c r="F211" i="4"/>
  <c r="E210" i="4"/>
  <c r="D206" i="1" s="1"/>
  <c r="D210" i="4"/>
  <c r="D196" i="4" s="1"/>
  <c r="C192"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F162" i="4"/>
  <c r="F161" i="4"/>
  <c r="F160" i="4"/>
  <c r="E159" i="4"/>
  <c r="D159" i="4"/>
  <c r="D152" i="4" s="1"/>
  <c r="C148" i="1" s="1"/>
  <c r="F158" i="4"/>
  <c r="F157" i="4"/>
  <c r="F156" i="4"/>
  <c r="F155" i="4"/>
  <c r="F154" i="4"/>
  <c r="F153" i="4"/>
  <c r="E153" i="4"/>
  <c r="E152" i="4" s="1"/>
  <c r="D148" i="1" s="1"/>
  <c r="D153" i="4"/>
  <c r="F150" i="4"/>
  <c r="F149" i="4"/>
  <c r="F148" i="4"/>
  <c r="F147" i="4"/>
  <c r="F146" i="4"/>
  <c r="F145" i="4"/>
  <c r="F144" i="4"/>
  <c r="F143" i="4"/>
  <c r="F142" i="4"/>
  <c r="F141" i="4"/>
  <c r="F140" i="4"/>
  <c r="E140" i="4"/>
  <c r="E139" i="4" s="1"/>
  <c r="D140" i="4"/>
  <c r="D139" i="4"/>
  <c r="F139" i="4" s="1"/>
  <c r="F138" i="4"/>
  <c r="F137" i="4"/>
  <c r="F136" i="4"/>
  <c r="F135" i="4"/>
  <c r="E134" i="4"/>
  <c r="D134" i="4"/>
  <c r="D133" i="4" s="1"/>
  <c r="C129" i="1" s="1"/>
  <c r="F132" i="4"/>
  <c r="F131" i="4"/>
  <c r="F130" i="4"/>
  <c r="F129" i="4"/>
  <c r="E128" i="4"/>
  <c r="D128" i="4"/>
  <c r="F128" i="4" s="1"/>
  <c r="F127" i="4"/>
  <c r="F126" i="4"/>
  <c r="F125" i="4"/>
  <c r="E125" i="4"/>
  <c r="E124" i="4" s="1"/>
  <c r="D120" i="1" s="1"/>
  <c r="D125"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I32" i="3"/>
  <c r="G32" i="3"/>
  <c r="B32" i="3"/>
  <c r="I31" i="3"/>
  <c r="G31" i="3"/>
  <c r="B31"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H1577" i="1" s="1"/>
  <c r="G1575" i="1"/>
  <c r="C1575" i="1"/>
  <c r="H1575" i="1" s="1"/>
  <c r="H1574" i="1"/>
  <c r="G1574" i="1"/>
  <c r="C1574" i="1"/>
  <c r="H1573" i="1"/>
  <c r="G1573" i="1"/>
  <c r="C1573" i="1"/>
  <c r="C1572" i="1"/>
  <c r="C1571" i="1"/>
  <c r="C1570" i="1"/>
  <c r="H1569" i="1"/>
  <c r="G1569" i="1"/>
  <c r="C1569" i="1"/>
  <c r="G1568" i="1"/>
  <c r="C1568" i="1"/>
  <c r="H1568" i="1" s="1"/>
  <c r="G1567" i="1"/>
  <c r="C1567" i="1"/>
  <c r="H1567" i="1" s="1"/>
  <c r="H1566" i="1"/>
  <c r="G1566" i="1"/>
  <c r="C1566" i="1"/>
  <c r="C1565" i="1"/>
  <c r="H1565" i="1" s="1"/>
  <c r="C1564" i="1"/>
  <c r="C1563" i="1"/>
  <c r="C1562" i="1"/>
  <c r="H1561" i="1"/>
  <c r="G1561" i="1"/>
  <c r="C1561" i="1"/>
  <c r="G1560" i="1"/>
  <c r="C1560" i="1"/>
  <c r="H1560" i="1" s="1"/>
  <c r="G1559" i="1"/>
  <c r="C1559" i="1"/>
  <c r="H1559" i="1" s="1"/>
  <c r="H1558" i="1"/>
  <c r="G1558" i="1"/>
  <c r="C1558" i="1"/>
  <c r="H1557" i="1"/>
  <c r="G1557" i="1"/>
  <c r="C1557" i="1"/>
  <c r="H1556" i="1"/>
  <c r="G1556" i="1"/>
  <c r="C1556" i="1"/>
  <c r="C1555" i="1"/>
  <c r="C1554" i="1"/>
  <c r="H1553" i="1"/>
  <c r="G1553" i="1"/>
  <c r="C1553" i="1"/>
  <c r="G1552" i="1"/>
  <c r="C1552" i="1"/>
  <c r="H1552" i="1" s="1"/>
  <c r="C1551" i="1"/>
  <c r="H1551" i="1" s="1"/>
  <c r="H1550" i="1"/>
  <c r="G1550" i="1"/>
  <c r="C1550" i="1"/>
  <c r="H1549" i="1"/>
  <c r="G1549" i="1"/>
  <c r="C1549" i="1"/>
  <c r="C1548" i="1"/>
  <c r="H1548" i="1" s="1"/>
  <c r="C1547" i="1"/>
  <c r="C1546" i="1"/>
  <c r="H1545" i="1"/>
  <c r="G1545" i="1"/>
  <c r="C1545" i="1"/>
  <c r="G1544" i="1"/>
  <c r="C1544" i="1"/>
  <c r="H1544" i="1" s="1"/>
  <c r="G1543" i="1"/>
  <c r="C1543" i="1"/>
  <c r="H1543" i="1" s="1"/>
  <c r="H1542" i="1"/>
  <c r="G1542" i="1"/>
  <c r="C1542" i="1"/>
  <c r="H1541" i="1"/>
  <c r="G1541" i="1"/>
  <c r="C1541" i="1"/>
  <c r="C1540" i="1"/>
  <c r="C1539" i="1"/>
  <c r="C1538" i="1"/>
  <c r="G1537" i="1"/>
  <c r="C1537" i="1"/>
  <c r="H1537" i="1" s="1"/>
  <c r="C1536" i="1"/>
  <c r="H1536" i="1" s="1"/>
  <c r="C1535" i="1"/>
  <c r="H1534" i="1"/>
  <c r="G1534" i="1"/>
  <c r="C1534" i="1"/>
  <c r="H1533" i="1"/>
  <c r="G1533" i="1"/>
  <c r="C1533" i="1"/>
  <c r="H1532" i="1"/>
  <c r="G1532" i="1"/>
  <c r="C1532" i="1"/>
  <c r="C1531" i="1"/>
  <c r="C1530" i="1"/>
  <c r="H1529" i="1"/>
  <c r="G1529" i="1"/>
  <c r="C1529" i="1"/>
  <c r="G1528" i="1"/>
  <c r="C1528" i="1"/>
  <c r="H1528" i="1" s="1"/>
  <c r="C1527" i="1"/>
  <c r="H1527" i="1" s="1"/>
  <c r="H1526" i="1"/>
  <c r="G1526" i="1"/>
  <c r="C1526" i="1"/>
  <c r="C1523" i="1"/>
  <c r="C1522" i="1"/>
  <c r="H1521" i="1"/>
  <c r="G1521" i="1"/>
  <c r="C1521" i="1"/>
  <c r="G1520" i="1"/>
  <c r="C1520" i="1"/>
  <c r="H1520" i="1" s="1"/>
  <c r="H1516" i="1"/>
  <c r="G1516" i="1"/>
  <c r="C1516" i="1"/>
  <c r="C1515" i="1"/>
  <c r="H1514" i="1"/>
  <c r="C1514" i="1"/>
  <c r="G1514" i="1" s="1"/>
  <c r="H1513" i="1"/>
  <c r="G1513" i="1"/>
  <c r="C1513" i="1"/>
  <c r="G1512" i="1"/>
  <c r="C1512" i="1"/>
  <c r="H1512" i="1" s="1"/>
  <c r="C1511" i="1"/>
  <c r="H1511" i="1" s="1"/>
  <c r="C1510" i="1"/>
  <c r="H1510" i="1" s="1"/>
  <c r="G1509" i="1"/>
  <c r="C1509" i="1"/>
  <c r="H1509" i="1" s="1"/>
  <c r="H1508" i="1"/>
  <c r="G1508" i="1"/>
  <c r="C1508" i="1"/>
  <c r="C1507" i="1"/>
  <c r="C1506" i="1"/>
  <c r="H1505" i="1"/>
  <c r="G1505" i="1"/>
  <c r="C1505" i="1"/>
  <c r="G1504" i="1"/>
  <c r="C1504" i="1"/>
  <c r="H1504" i="1" s="1"/>
  <c r="C1503" i="1"/>
  <c r="H1503" i="1" s="1"/>
  <c r="C1502" i="1"/>
  <c r="H1502" i="1" s="1"/>
  <c r="C1500" i="1"/>
  <c r="C1498" i="1"/>
  <c r="G1498" i="1" s="1"/>
  <c r="H1497" i="1"/>
  <c r="G1497" i="1"/>
  <c r="C1497" i="1"/>
  <c r="C1496" i="1"/>
  <c r="H1496" i="1" s="1"/>
  <c r="G1495" i="1"/>
  <c r="C1495" i="1"/>
  <c r="H1495" i="1" s="1"/>
  <c r="H1494" i="1"/>
  <c r="G1494" i="1"/>
  <c r="C1494" i="1"/>
  <c r="H1493" i="1"/>
  <c r="G1493" i="1"/>
  <c r="C1493" i="1"/>
  <c r="C1492" i="1"/>
  <c r="H1492" i="1" s="1"/>
  <c r="C1491" i="1"/>
  <c r="C1490" i="1"/>
  <c r="H1489" i="1"/>
  <c r="G1489" i="1"/>
  <c r="C1489" i="1"/>
  <c r="C1488" i="1"/>
  <c r="H1488" i="1" s="1"/>
  <c r="G1487" i="1"/>
  <c r="C1487" i="1"/>
  <c r="H1487" i="1" s="1"/>
  <c r="H1486" i="1"/>
  <c r="G1486" i="1"/>
  <c r="C1486" i="1"/>
  <c r="G1485" i="1"/>
  <c r="C1485" i="1"/>
  <c r="H1485" i="1" s="1"/>
  <c r="C1484" i="1"/>
  <c r="H1482" i="1"/>
  <c r="C1482" i="1"/>
  <c r="G1482" i="1" s="1"/>
  <c r="C1480" i="1"/>
  <c r="H1479" i="1"/>
  <c r="I1479" i="1" s="1"/>
  <c r="G1479" i="1"/>
  <c r="D1479" i="1"/>
  <c r="C1479" i="1"/>
  <c r="J1479" i="1" s="1"/>
  <c r="G1478" i="1"/>
  <c r="D1478" i="1"/>
  <c r="C1478" i="1"/>
  <c r="D1477" i="1"/>
  <c r="C1477" i="1"/>
  <c r="J1477" i="1" s="1"/>
  <c r="D1476" i="1"/>
  <c r="C1476" i="1"/>
  <c r="D1475" i="1"/>
  <c r="D1474" i="1"/>
  <c r="C1474" i="1"/>
  <c r="J1473" i="1"/>
  <c r="D1473" i="1"/>
  <c r="C1473" i="1"/>
  <c r="H1472" i="1"/>
  <c r="G1472" i="1"/>
  <c r="I1472" i="1" s="1"/>
  <c r="D1472" i="1"/>
  <c r="C1472" i="1"/>
  <c r="J1472" i="1" s="1"/>
  <c r="D1471" i="1"/>
  <c r="G1471" i="1" s="1"/>
  <c r="C1471" i="1"/>
  <c r="D1470" i="1"/>
  <c r="C1470" i="1"/>
  <c r="D1469" i="1"/>
  <c r="G1468" i="1"/>
  <c r="D1468" i="1"/>
  <c r="C1468" i="1"/>
  <c r="D1467" i="1"/>
  <c r="C1467" i="1"/>
  <c r="J1466" i="1"/>
  <c r="D1466" i="1"/>
  <c r="C1466" i="1"/>
  <c r="H1466" i="1" s="1"/>
  <c r="J1465" i="1"/>
  <c r="H1465" i="1"/>
  <c r="G1465" i="1"/>
  <c r="I1465" i="1" s="1"/>
  <c r="D1465" i="1"/>
  <c r="C1465" i="1"/>
  <c r="G1464" i="1"/>
  <c r="D1464" i="1"/>
  <c r="C1464" i="1"/>
  <c r="D1463" i="1"/>
  <c r="C1463" i="1"/>
  <c r="J1462" i="1"/>
  <c r="D1462" i="1"/>
  <c r="C1462" i="1"/>
  <c r="H1462" i="1" s="1"/>
  <c r="G1461" i="1"/>
  <c r="D1461" i="1"/>
  <c r="C1461" i="1"/>
  <c r="D1460" i="1"/>
  <c r="C1460" i="1"/>
  <c r="J1459" i="1"/>
  <c r="D1459" i="1"/>
  <c r="C1459" i="1"/>
  <c r="H1459" i="1" s="1"/>
  <c r="J1458" i="1"/>
  <c r="H1458" i="1"/>
  <c r="G1458" i="1"/>
  <c r="I1458" i="1" s="1"/>
  <c r="D1458" i="1"/>
  <c r="C1458" i="1"/>
  <c r="G1457" i="1"/>
  <c r="D1457" i="1"/>
  <c r="C1457" i="1"/>
  <c r="D1456" i="1"/>
  <c r="C1456" i="1"/>
  <c r="J1455" i="1"/>
  <c r="D1455" i="1"/>
  <c r="C1455" i="1"/>
  <c r="H1455" i="1" s="1"/>
  <c r="J1452" i="1"/>
  <c r="H1452" i="1"/>
  <c r="G1452" i="1"/>
  <c r="D1452" i="1"/>
  <c r="C1452" i="1"/>
  <c r="D1451" i="1"/>
  <c r="G1451" i="1" s="1"/>
  <c r="C1451" i="1"/>
  <c r="D1450" i="1"/>
  <c r="C1450" i="1"/>
  <c r="J1449" i="1"/>
  <c r="D1449" i="1"/>
  <c r="C1449" i="1"/>
  <c r="H1449" i="1" s="1"/>
  <c r="J1448" i="1"/>
  <c r="H1448" i="1"/>
  <c r="G1448" i="1"/>
  <c r="I1448" i="1" s="1"/>
  <c r="D1448" i="1"/>
  <c r="C1448" i="1"/>
  <c r="D1447" i="1"/>
  <c r="C1447" i="1"/>
  <c r="D1446" i="1"/>
  <c r="C1446" i="1"/>
  <c r="J1445" i="1"/>
  <c r="H1445" i="1"/>
  <c r="D1445" i="1"/>
  <c r="C1445" i="1"/>
  <c r="G1445" i="1" s="1"/>
  <c r="H1444" i="1"/>
  <c r="G1444" i="1"/>
  <c r="I1444" i="1" s="1"/>
  <c r="D1444" i="1"/>
  <c r="J1444" i="1" s="1"/>
  <c r="C1444" i="1"/>
  <c r="D1443" i="1"/>
  <c r="C1443" i="1"/>
  <c r="J1442" i="1"/>
  <c r="D1442" i="1"/>
  <c r="G1442" i="1" s="1"/>
  <c r="C1442" i="1"/>
  <c r="H1442" i="1" s="1"/>
  <c r="J1441" i="1"/>
  <c r="H1441" i="1"/>
  <c r="D1441" i="1"/>
  <c r="C1441" i="1"/>
  <c r="G1441" i="1" s="1"/>
  <c r="I1441" i="1" s="1"/>
  <c r="D1440" i="1"/>
  <c r="C1440" i="1"/>
  <c r="D1439" i="1"/>
  <c r="C1439" i="1"/>
  <c r="H1438" i="1"/>
  <c r="D1438" i="1"/>
  <c r="C1438" i="1"/>
  <c r="G1438" i="1" s="1"/>
  <c r="H1437" i="1"/>
  <c r="D1437" i="1"/>
  <c r="C1437" i="1"/>
  <c r="H1434" i="1"/>
  <c r="D1434" i="1"/>
  <c r="C1434" i="1"/>
  <c r="G1434" i="1" s="1"/>
  <c r="D1433" i="1"/>
  <c r="H1433" i="1" s="1"/>
  <c r="C1433" i="1"/>
  <c r="H1432" i="1"/>
  <c r="D1432" i="1"/>
  <c r="C1432" i="1"/>
  <c r="G1432" i="1" s="1"/>
  <c r="D1431" i="1"/>
  <c r="C1431" i="1"/>
  <c r="H1430" i="1"/>
  <c r="D1430" i="1"/>
  <c r="C1430" i="1"/>
  <c r="G1430" i="1" s="1"/>
  <c r="H1429" i="1"/>
  <c r="D1429" i="1"/>
  <c r="C1429" i="1"/>
  <c r="H1428" i="1"/>
  <c r="D1428" i="1"/>
  <c r="C1428" i="1"/>
  <c r="G1428" i="1" s="1"/>
  <c r="D1427" i="1"/>
  <c r="C1427" i="1"/>
  <c r="H1426" i="1"/>
  <c r="D1426" i="1"/>
  <c r="C1426" i="1"/>
  <c r="G1426" i="1" s="1"/>
  <c r="D1425" i="1"/>
  <c r="H1425" i="1" s="1"/>
  <c r="C1425" i="1"/>
  <c r="H1424" i="1"/>
  <c r="D1424" i="1"/>
  <c r="C1424" i="1"/>
  <c r="G1424" i="1" s="1"/>
  <c r="D1423" i="1"/>
  <c r="C1423" i="1"/>
  <c r="H1422" i="1"/>
  <c r="D1422" i="1"/>
  <c r="C1422" i="1"/>
  <c r="G1422" i="1" s="1"/>
  <c r="H1421" i="1"/>
  <c r="D1421" i="1"/>
  <c r="C1421" i="1"/>
  <c r="H1420" i="1"/>
  <c r="D1420" i="1"/>
  <c r="C1420" i="1"/>
  <c r="G1420" i="1" s="1"/>
  <c r="D1419" i="1"/>
  <c r="C1419" i="1"/>
  <c r="H1418" i="1"/>
  <c r="D1418" i="1"/>
  <c r="C1418" i="1"/>
  <c r="G1418" i="1" s="1"/>
  <c r="H1417" i="1"/>
  <c r="D1417" i="1"/>
  <c r="C1417" i="1"/>
  <c r="H1416" i="1"/>
  <c r="D1416" i="1"/>
  <c r="C1416" i="1"/>
  <c r="G1416" i="1" s="1"/>
  <c r="D1415" i="1"/>
  <c r="C1415" i="1"/>
  <c r="H1414" i="1"/>
  <c r="D1414" i="1"/>
  <c r="C1414" i="1"/>
  <c r="G1414" i="1" s="1"/>
  <c r="H1413" i="1"/>
  <c r="D1413" i="1"/>
  <c r="C1413" i="1"/>
  <c r="H1412" i="1"/>
  <c r="D1412" i="1"/>
  <c r="C1412" i="1"/>
  <c r="G1412" i="1" s="1"/>
  <c r="D1411" i="1"/>
  <c r="C1411" i="1"/>
  <c r="H1410" i="1"/>
  <c r="D1410" i="1"/>
  <c r="C1410" i="1"/>
  <c r="G1410" i="1" s="1"/>
  <c r="H1409" i="1"/>
  <c r="D1409" i="1"/>
  <c r="C1409" i="1"/>
  <c r="D1407" i="1"/>
  <c r="C1407" i="1"/>
  <c r="H1406" i="1"/>
  <c r="D1406" i="1"/>
  <c r="C1406" i="1"/>
  <c r="G1406" i="1" s="1"/>
  <c r="H1405" i="1"/>
  <c r="D1405" i="1"/>
  <c r="C1405" i="1"/>
  <c r="H1404" i="1"/>
  <c r="D1404" i="1"/>
  <c r="C1404" i="1"/>
  <c r="G1404" i="1" s="1"/>
  <c r="H1403" i="1"/>
  <c r="D1403" i="1"/>
  <c r="C1403" i="1"/>
  <c r="G1403" i="1" s="1"/>
  <c r="H1402" i="1"/>
  <c r="D1402" i="1"/>
  <c r="C1402" i="1"/>
  <c r="G1402" i="1" s="1"/>
  <c r="D1401" i="1"/>
  <c r="C1401" i="1"/>
  <c r="H1400" i="1"/>
  <c r="D1400" i="1"/>
  <c r="C1400" i="1"/>
  <c r="G1400" i="1" s="1"/>
  <c r="D1399" i="1"/>
  <c r="C1399" i="1"/>
  <c r="H1398" i="1"/>
  <c r="D1398" i="1"/>
  <c r="C1398" i="1"/>
  <c r="G1398" i="1" s="1"/>
  <c r="D1397" i="1"/>
  <c r="H1397" i="1" s="1"/>
  <c r="C1397" i="1"/>
  <c r="H1396" i="1"/>
  <c r="D1396" i="1"/>
  <c r="C1396" i="1"/>
  <c r="G1396" i="1" s="1"/>
  <c r="H1395" i="1"/>
  <c r="D1395" i="1"/>
  <c r="C1395" i="1"/>
  <c r="G1395" i="1" s="1"/>
  <c r="H1394" i="1"/>
  <c r="D1394" i="1"/>
  <c r="C1394" i="1"/>
  <c r="G1394" i="1" s="1"/>
  <c r="H1393" i="1"/>
  <c r="D1393" i="1"/>
  <c r="C1393" i="1"/>
  <c r="G1393" i="1" s="1"/>
  <c r="H1392" i="1"/>
  <c r="D1392" i="1"/>
  <c r="C1392" i="1"/>
  <c r="G1392" i="1" s="1"/>
  <c r="D1391" i="1"/>
  <c r="C1391" i="1"/>
  <c r="H1390" i="1"/>
  <c r="D1390" i="1"/>
  <c r="C1390" i="1"/>
  <c r="G1390" i="1" s="1"/>
  <c r="H1389" i="1"/>
  <c r="D1389" i="1"/>
  <c r="C1389" i="1"/>
  <c r="H1388" i="1"/>
  <c r="D1388" i="1"/>
  <c r="C1388" i="1"/>
  <c r="G1388" i="1" s="1"/>
  <c r="D1387" i="1"/>
  <c r="C1387" i="1"/>
  <c r="H1386" i="1"/>
  <c r="D1386" i="1"/>
  <c r="C1386" i="1"/>
  <c r="G1386" i="1" s="1"/>
  <c r="D1385" i="1"/>
  <c r="H1385" i="1" s="1"/>
  <c r="C1385" i="1"/>
  <c r="H1384" i="1"/>
  <c r="D1384" i="1"/>
  <c r="C1384" i="1"/>
  <c r="G1384" i="1" s="1"/>
  <c r="D1383" i="1"/>
  <c r="H1382" i="1"/>
  <c r="D1382" i="1"/>
  <c r="C1382" i="1"/>
  <c r="G1382" i="1" s="1"/>
  <c r="D1381" i="1"/>
  <c r="H1381" i="1" s="1"/>
  <c r="C1381" i="1"/>
  <c r="H1380" i="1"/>
  <c r="D1380" i="1"/>
  <c r="C1380" i="1"/>
  <c r="G1380" i="1" s="1"/>
  <c r="H1379" i="1"/>
  <c r="D1379" i="1"/>
  <c r="C1379" i="1"/>
  <c r="G1379" i="1" s="1"/>
  <c r="H1378" i="1"/>
  <c r="D1378" i="1"/>
  <c r="C1378" i="1"/>
  <c r="G1378" i="1" s="1"/>
  <c r="D1377" i="1"/>
  <c r="C1377" i="1"/>
  <c r="H1376" i="1"/>
  <c r="D1376" i="1"/>
  <c r="C1376" i="1"/>
  <c r="G1376" i="1" s="1"/>
  <c r="D1375" i="1"/>
  <c r="C1375" i="1"/>
  <c r="H1374" i="1"/>
  <c r="D1374" i="1"/>
  <c r="C1374" i="1"/>
  <c r="G1374" i="1" s="1"/>
  <c r="D1373" i="1"/>
  <c r="H1373" i="1" s="1"/>
  <c r="C1373" i="1"/>
  <c r="H1372" i="1"/>
  <c r="D1372" i="1"/>
  <c r="C1372" i="1"/>
  <c r="G1372" i="1" s="1"/>
  <c r="H1371" i="1"/>
  <c r="D1371" i="1"/>
  <c r="C1371" i="1"/>
  <c r="G1371" i="1" s="1"/>
  <c r="H1370" i="1"/>
  <c r="D1370" i="1"/>
  <c r="C1370" i="1"/>
  <c r="G1370" i="1" s="1"/>
  <c r="H1369" i="1"/>
  <c r="D1369" i="1"/>
  <c r="C1369" i="1"/>
  <c r="G1369" i="1" s="1"/>
  <c r="H1368" i="1"/>
  <c r="D1368" i="1"/>
  <c r="C1368" i="1"/>
  <c r="G1368" i="1" s="1"/>
  <c r="D1367" i="1"/>
  <c r="C1367" i="1"/>
  <c r="H1366" i="1"/>
  <c r="D1366" i="1"/>
  <c r="C1366" i="1"/>
  <c r="G1366" i="1" s="1"/>
  <c r="H1365" i="1"/>
  <c r="D1365" i="1"/>
  <c r="C1365" i="1"/>
  <c r="H1364" i="1"/>
  <c r="D1364" i="1"/>
  <c r="C1364" i="1"/>
  <c r="G1364" i="1" s="1"/>
  <c r="D1363" i="1"/>
  <c r="C1363" i="1"/>
  <c r="H1362" i="1"/>
  <c r="D1362" i="1"/>
  <c r="C1362" i="1"/>
  <c r="G1362" i="1" s="1"/>
  <c r="D1361" i="1"/>
  <c r="C1361" i="1"/>
  <c r="H1360" i="1"/>
  <c r="D1360" i="1"/>
  <c r="C1360" i="1"/>
  <c r="G1360" i="1" s="1"/>
  <c r="D1359" i="1"/>
  <c r="C1359" i="1"/>
  <c r="H1358" i="1"/>
  <c r="D1358" i="1"/>
  <c r="C1358" i="1"/>
  <c r="G1358" i="1" s="1"/>
  <c r="D1357" i="1"/>
  <c r="H1357" i="1" s="1"/>
  <c r="C1357" i="1"/>
  <c r="H1356" i="1"/>
  <c r="D1356" i="1"/>
  <c r="C1356" i="1"/>
  <c r="G1356" i="1" s="1"/>
  <c r="H1355" i="1"/>
  <c r="D1355" i="1"/>
  <c r="C1355" i="1"/>
  <c r="G1355" i="1" s="1"/>
  <c r="H1354" i="1"/>
  <c r="D1354" i="1"/>
  <c r="C1354" i="1"/>
  <c r="G1354" i="1" s="1"/>
  <c r="H1353" i="1"/>
  <c r="D1353" i="1"/>
  <c r="C1353" i="1"/>
  <c r="G1353" i="1" s="1"/>
  <c r="H1352" i="1"/>
  <c r="D1352" i="1"/>
  <c r="C1352" i="1"/>
  <c r="G1352" i="1" s="1"/>
  <c r="D1351" i="1"/>
  <c r="C1351" i="1"/>
  <c r="H1350" i="1"/>
  <c r="D1350" i="1"/>
  <c r="C1350" i="1"/>
  <c r="G1350" i="1" s="1"/>
  <c r="D1349" i="1"/>
  <c r="H1349" i="1" s="1"/>
  <c r="C1349" i="1"/>
  <c r="H1348" i="1"/>
  <c r="D1348" i="1"/>
  <c r="C1348" i="1"/>
  <c r="G1348" i="1" s="1"/>
  <c r="D1347" i="1"/>
  <c r="C1347" i="1"/>
  <c r="G1347" i="1" s="1"/>
  <c r="H1346" i="1"/>
  <c r="D1346" i="1"/>
  <c r="C1346" i="1"/>
  <c r="G1346" i="1" s="1"/>
  <c r="D1345" i="1"/>
  <c r="H1345" i="1" s="1"/>
  <c r="C1345" i="1"/>
  <c r="H1344" i="1"/>
  <c r="D1344" i="1"/>
  <c r="C1344" i="1"/>
  <c r="G1344" i="1" s="1"/>
  <c r="D1343" i="1"/>
  <c r="C1343" i="1"/>
  <c r="H1342" i="1"/>
  <c r="D1342" i="1"/>
  <c r="C1342" i="1"/>
  <c r="G1342" i="1" s="1"/>
  <c r="H1341" i="1"/>
  <c r="D1341" i="1"/>
  <c r="C1341" i="1"/>
  <c r="H1340" i="1"/>
  <c r="D1340" i="1"/>
  <c r="C1340" i="1"/>
  <c r="G1340" i="1" s="1"/>
  <c r="H1339" i="1"/>
  <c r="D1339" i="1"/>
  <c r="C1339" i="1"/>
  <c r="G1339" i="1" s="1"/>
  <c r="H1338" i="1"/>
  <c r="D1338" i="1"/>
  <c r="C1338" i="1"/>
  <c r="G1338" i="1" s="1"/>
  <c r="D1337" i="1"/>
  <c r="C1337" i="1"/>
  <c r="D1336" i="1"/>
  <c r="C1336" i="1"/>
  <c r="D1335" i="1"/>
  <c r="C1335" i="1"/>
  <c r="H1334" i="1"/>
  <c r="D1334" i="1"/>
  <c r="C1334" i="1"/>
  <c r="G1334" i="1" s="1"/>
  <c r="H1333" i="1"/>
  <c r="D1333" i="1"/>
  <c r="C1333" i="1"/>
  <c r="D1332" i="1"/>
  <c r="C1332" i="1"/>
  <c r="D1331" i="1"/>
  <c r="H1331" i="1" s="1"/>
  <c r="C1331" i="1"/>
  <c r="D1330" i="1"/>
  <c r="C1330" i="1"/>
  <c r="D1329" i="1"/>
  <c r="D1328" i="1"/>
  <c r="C1328" i="1"/>
  <c r="G1327" i="1"/>
  <c r="D1327" i="1"/>
  <c r="C1327" i="1"/>
  <c r="H1327" i="1" s="1"/>
  <c r="D1326" i="1"/>
  <c r="C1326" i="1"/>
  <c r="H1325" i="1"/>
  <c r="G1325" i="1"/>
  <c r="D1325" i="1"/>
  <c r="C1325" i="1"/>
  <c r="D1324" i="1"/>
  <c r="C1324" i="1"/>
  <c r="D1323" i="1"/>
  <c r="H1323" i="1" s="1"/>
  <c r="C1323" i="1"/>
  <c r="D1322" i="1"/>
  <c r="C1322" i="1"/>
  <c r="D1321" i="1"/>
  <c r="C1321" i="1"/>
  <c r="D1320" i="1"/>
  <c r="C1320" i="1"/>
  <c r="G1319" i="1"/>
  <c r="D1319" i="1"/>
  <c r="C1319" i="1"/>
  <c r="H1319" i="1" s="1"/>
  <c r="D1318" i="1"/>
  <c r="C1318" i="1"/>
  <c r="H1317" i="1"/>
  <c r="G1317" i="1"/>
  <c r="D1317" i="1"/>
  <c r="C1317" i="1"/>
  <c r="D1316" i="1"/>
  <c r="C1316" i="1"/>
  <c r="D1315" i="1"/>
  <c r="C1315" i="1"/>
  <c r="G1315" i="1" s="1"/>
  <c r="D1314" i="1"/>
  <c r="C1314" i="1"/>
  <c r="D1313" i="1"/>
  <c r="C1313" i="1"/>
  <c r="D1312" i="1"/>
  <c r="C1312" i="1"/>
  <c r="G1311" i="1"/>
  <c r="D1311" i="1"/>
  <c r="C1311" i="1"/>
  <c r="H1311" i="1" s="1"/>
  <c r="D1310" i="1"/>
  <c r="C1310" i="1"/>
  <c r="H1309" i="1"/>
  <c r="G1309" i="1"/>
  <c r="D1309" i="1"/>
  <c r="C1309" i="1"/>
  <c r="D1308" i="1"/>
  <c r="C1308" i="1"/>
  <c r="D1307" i="1"/>
  <c r="H1307" i="1" s="1"/>
  <c r="C1307" i="1"/>
  <c r="D1306" i="1"/>
  <c r="C1306" i="1"/>
  <c r="D1305" i="1"/>
  <c r="C1305" i="1"/>
  <c r="D1304" i="1"/>
  <c r="C1304" i="1"/>
  <c r="G1303" i="1"/>
  <c r="D1303" i="1"/>
  <c r="C1303" i="1"/>
  <c r="H1303" i="1" s="1"/>
  <c r="D1302" i="1"/>
  <c r="C1302" i="1"/>
  <c r="H1301" i="1"/>
  <c r="G1301" i="1"/>
  <c r="D1301" i="1"/>
  <c r="C1301" i="1"/>
  <c r="D1300" i="1"/>
  <c r="C1300" i="1"/>
  <c r="D1298" i="1"/>
  <c r="C1298" i="1"/>
  <c r="D1297" i="1"/>
  <c r="C1297" i="1"/>
  <c r="D1296" i="1"/>
  <c r="C1296" i="1"/>
  <c r="G1295" i="1"/>
  <c r="D1295" i="1"/>
  <c r="C1295" i="1"/>
  <c r="H1295" i="1" s="1"/>
  <c r="D1294" i="1"/>
  <c r="C1294" i="1"/>
  <c r="H1293" i="1"/>
  <c r="G1293" i="1"/>
  <c r="D1293" i="1"/>
  <c r="C1293" i="1"/>
  <c r="D1292" i="1"/>
  <c r="C1292" i="1"/>
  <c r="D1291" i="1"/>
  <c r="H1291" i="1" s="1"/>
  <c r="C1291" i="1"/>
  <c r="D1290" i="1"/>
  <c r="C1290" i="1"/>
  <c r="D1289" i="1"/>
  <c r="C1289" i="1"/>
  <c r="D1288" i="1"/>
  <c r="C1288" i="1"/>
  <c r="D1287" i="1"/>
  <c r="C1287" i="1"/>
  <c r="H1287" i="1" s="1"/>
  <c r="D1286" i="1"/>
  <c r="C1286" i="1"/>
  <c r="H1285" i="1"/>
  <c r="G1285" i="1"/>
  <c r="D1285" i="1"/>
  <c r="C1285" i="1"/>
  <c r="D1284" i="1"/>
  <c r="C1284" i="1"/>
  <c r="H1283" i="1"/>
  <c r="D1283" i="1"/>
  <c r="C1283" i="1"/>
  <c r="G1283" i="1" s="1"/>
  <c r="D1282" i="1"/>
  <c r="C1282" i="1"/>
  <c r="D1281" i="1"/>
  <c r="C1281" i="1"/>
  <c r="D1280" i="1"/>
  <c r="C1280" i="1"/>
  <c r="D1279" i="1"/>
  <c r="C1279" i="1"/>
  <c r="H1279" i="1" s="1"/>
  <c r="D1278" i="1"/>
  <c r="C1278" i="1"/>
  <c r="H1277" i="1"/>
  <c r="G1277" i="1"/>
  <c r="D1277" i="1"/>
  <c r="C1277" i="1"/>
  <c r="D1276" i="1"/>
  <c r="C1276" i="1"/>
  <c r="H1275" i="1"/>
  <c r="D1275" i="1"/>
  <c r="C1275" i="1"/>
  <c r="G1275" i="1" s="1"/>
  <c r="D1274" i="1"/>
  <c r="C1274" i="1"/>
  <c r="D1273" i="1"/>
  <c r="C1273" i="1"/>
  <c r="D1272" i="1"/>
  <c r="C1272" i="1"/>
  <c r="D1271" i="1"/>
  <c r="C1271" i="1"/>
  <c r="H1271" i="1" s="1"/>
  <c r="D1270" i="1"/>
  <c r="C1270" i="1"/>
  <c r="H1269" i="1"/>
  <c r="G1269" i="1"/>
  <c r="D1269" i="1"/>
  <c r="C1269" i="1"/>
  <c r="D1268" i="1"/>
  <c r="C1268" i="1"/>
  <c r="H1267" i="1"/>
  <c r="D1267" i="1"/>
  <c r="C1267" i="1"/>
  <c r="G1267" i="1" s="1"/>
  <c r="D1266" i="1"/>
  <c r="C1266" i="1"/>
  <c r="D1265" i="1"/>
  <c r="C1265" i="1"/>
  <c r="D1264" i="1"/>
  <c r="C1264" i="1"/>
  <c r="D1263" i="1"/>
  <c r="C1263" i="1"/>
  <c r="D1262" i="1"/>
  <c r="C1262" i="1"/>
  <c r="H1261" i="1"/>
  <c r="G1261" i="1"/>
  <c r="D1261" i="1"/>
  <c r="C1261" i="1"/>
  <c r="D1260" i="1"/>
  <c r="C1260" i="1"/>
  <c r="D1259" i="1"/>
  <c r="C1259" i="1"/>
  <c r="G1259" i="1" s="1"/>
  <c r="D1258" i="1"/>
  <c r="C1258" i="1"/>
  <c r="D1257" i="1"/>
  <c r="C1257" i="1"/>
  <c r="D1256" i="1"/>
  <c r="C1256" i="1"/>
  <c r="D1255" i="1"/>
  <c r="C1255" i="1"/>
  <c r="H1255" i="1" s="1"/>
  <c r="D1254" i="1"/>
  <c r="C1254" i="1"/>
  <c r="H1253" i="1"/>
  <c r="G1253" i="1"/>
  <c r="D1253" i="1"/>
  <c r="C1253" i="1"/>
  <c r="D1252" i="1"/>
  <c r="C1252" i="1"/>
  <c r="D1251" i="1"/>
  <c r="C1251" i="1"/>
  <c r="G1251" i="1" s="1"/>
  <c r="D1250" i="1"/>
  <c r="C1250" i="1"/>
  <c r="D1249" i="1"/>
  <c r="C1249" i="1"/>
  <c r="D1248" i="1"/>
  <c r="C1248" i="1"/>
  <c r="D1247" i="1"/>
  <c r="C1247" i="1"/>
  <c r="H1247" i="1" s="1"/>
  <c r="D1246" i="1"/>
  <c r="C1246" i="1"/>
  <c r="H1245" i="1"/>
  <c r="G1245" i="1"/>
  <c r="D1245" i="1"/>
  <c r="C1245" i="1"/>
  <c r="D1244" i="1"/>
  <c r="C1244" i="1"/>
  <c r="D1243" i="1"/>
  <c r="H1243" i="1" s="1"/>
  <c r="C1243" i="1"/>
  <c r="D1242" i="1"/>
  <c r="C1242" i="1"/>
  <c r="D1241" i="1"/>
  <c r="C1241" i="1"/>
  <c r="D1240" i="1"/>
  <c r="C1240" i="1"/>
  <c r="D1239" i="1"/>
  <c r="C1239" i="1"/>
  <c r="D1238" i="1"/>
  <c r="C1238" i="1"/>
  <c r="H1237" i="1"/>
  <c r="G1237" i="1"/>
  <c r="D1237" i="1"/>
  <c r="C1237" i="1"/>
  <c r="D1236" i="1"/>
  <c r="C1236" i="1"/>
  <c r="D1235" i="1"/>
  <c r="C1235" i="1"/>
  <c r="D1234" i="1"/>
  <c r="C1234" i="1"/>
  <c r="D1233" i="1"/>
  <c r="C1233" i="1"/>
  <c r="D1232" i="1"/>
  <c r="C1232" i="1"/>
  <c r="D1231" i="1"/>
  <c r="C1231" i="1"/>
  <c r="H1231" i="1" s="1"/>
  <c r="D1230" i="1"/>
  <c r="C1230" i="1"/>
  <c r="D1229" i="1"/>
  <c r="C1229" i="1"/>
  <c r="H1229" i="1" s="1"/>
  <c r="D1228" i="1"/>
  <c r="C1228" i="1"/>
  <c r="D1226" i="1"/>
  <c r="C1226" i="1"/>
  <c r="D1225" i="1"/>
  <c r="C1225" i="1"/>
  <c r="D1224" i="1"/>
  <c r="C1224" i="1"/>
  <c r="D1223" i="1"/>
  <c r="C1223" i="1"/>
  <c r="H1223" i="1" s="1"/>
  <c r="H1221" i="1"/>
  <c r="G1221" i="1"/>
  <c r="D1221" i="1"/>
  <c r="C1221" i="1"/>
  <c r="D1220" i="1"/>
  <c r="C1220" i="1"/>
  <c r="H1219" i="1"/>
  <c r="D1219" i="1"/>
  <c r="C1219" i="1"/>
  <c r="G1219" i="1" s="1"/>
  <c r="D1218" i="1"/>
  <c r="C1218" i="1"/>
  <c r="D1217" i="1"/>
  <c r="C1217" i="1"/>
  <c r="D1216" i="1"/>
  <c r="C1216" i="1"/>
  <c r="H1216" i="1" s="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G1195" i="1"/>
  <c r="D1195" i="1"/>
  <c r="H1195" i="1" s="1"/>
  <c r="C1195" i="1"/>
  <c r="H1194" i="1"/>
  <c r="G1194" i="1"/>
  <c r="D1194" i="1"/>
  <c r="C1194" i="1"/>
  <c r="D1193" i="1"/>
  <c r="H1193" i="1" s="1"/>
  <c r="C1193" i="1"/>
  <c r="H1192" i="1"/>
  <c r="G1192" i="1"/>
  <c r="D1192" i="1"/>
  <c r="C1192" i="1"/>
  <c r="D1191" i="1"/>
  <c r="H1191" i="1" s="1"/>
  <c r="C1191" i="1"/>
  <c r="H1190" i="1"/>
  <c r="G1190" i="1"/>
  <c r="D1190" i="1"/>
  <c r="C1190" i="1"/>
  <c r="G1189" i="1"/>
  <c r="D1189" i="1"/>
  <c r="H1189" i="1" s="1"/>
  <c r="C1189" i="1"/>
  <c r="H1188" i="1"/>
  <c r="G1188" i="1"/>
  <c r="D1188" i="1"/>
  <c r="C1188" i="1"/>
  <c r="D1187" i="1"/>
  <c r="H1187" i="1" s="1"/>
  <c r="C1187" i="1"/>
  <c r="H1186" i="1"/>
  <c r="G1186" i="1"/>
  <c r="D1186" i="1"/>
  <c r="C1186" i="1"/>
  <c r="D1185" i="1"/>
  <c r="H1185" i="1" s="1"/>
  <c r="C1185" i="1"/>
  <c r="H1184" i="1"/>
  <c r="G1184" i="1"/>
  <c r="D1184" i="1"/>
  <c r="C1184" i="1"/>
  <c r="D1183" i="1"/>
  <c r="H1182" i="1"/>
  <c r="G1182" i="1"/>
  <c r="D1182" i="1"/>
  <c r="C1182" i="1"/>
  <c r="G1181" i="1"/>
  <c r="D1181" i="1"/>
  <c r="H1181" i="1" s="1"/>
  <c r="C1181" i="1"/>
  <c r="H1180" i="1"/>
  <c r="G1180" i="1"/>
  <c r="D1180" i="1"/>
  <c r="C1180" i="1"/>
  <c r="D1179" i="1"/>
  <c r="H1179" i="1" s="1"/>
  <c r="C1179" i="1"/>
  <c r="H1178" i="1"/>
  <c r="G1178" i="1"/>
  <c r="D1178" i="1"/>
  <c r="C1178" i="1"/>
  <c r="D1177" i="1"/>
  <c r="H1177" i="1" s="1"/>
  <c r="C1177" i="1"/>
  <c r="H1176" i="1"/>
  <c r="G1176" i="1"/>
  <c r="D1176" i="1"/>
  <c r="C1176" i="1"/>
  <c r="G1175" i="1"/>
  <c r="D1175" i="1"/>
  <c r="H1175" i="1" s="1"/>
  <c r="C1175" i="1"/>
  <c r="H1174" i="1"/>
  <c r="G1174" i="1"/>
  <c r="D1174" i="1"/>
  <c r="C1174" i="1"/>
  <c r="D1173" i="1"/>
  <c r="H1173" i="1" s="1"/>
  <c r="C1173" i="1"/>
  <c r="H1172" i="1"/>
  <c r="G1172" i="1"/>
  <c r="D1172" i="1"/>
  <c r="C1172" i="1"/>
  <c r="D1171" i="1"/>
  <c r="H1171" i="1" s="1"/>
  <c r="C1171" i="1"/>
  <c r="H1170" i="1"/>
  <c r="G1170" i="1"/>
  <c r="D1170" i="1"/>
  <c r="C1170" i="1"/>
  <c r="G1169" i="1"/>
  <c r="D1169" i="1"/>
  <c r="H1169" i="1" s="1"/>
  <c r="C1169" i="1"/>
  <c r="H1168" i="1"/>
  <c r="G1168" i="1"/>
  <c r="D1168" i="1"/>
  <c r="C1168" i="1"/>
  <c r="D1167" i="1"/>
  <c r="H1167" i="1" s="1"/>
  <c r="C1167" i="1"/>
  <c r="D1166" i="1"/>
  <c r="H1166" i="1" s="1"/>
  <c r="C1166" i="1"/>
  <c r="D1165" i="1"/>
  <c r="C1165" i="1"/>
  <c r="H1164" i="1"/>
  <c r="G1164" i="1"/>
  <c r="D1164" i="1"/>
  <c r="C1164" i="1"/>
  <c r="D1163" i="1"/>
  <c r="H1163" i="1" s="1"/>
  <c r="C1163" i="1"/>
  <c r="H1162" i="1"/>
  <c r="G1162" i="1"/>
  <c r="D1162" i="1"/>
  <c r="C1162" i="1"/>
  <c r="D1161" i="1"/>
  <c r="H1161" i="1" s="1"/>
  <c r="C1161" i="1"/>
  <c r="D1160" i="1"/>
  <c r="C1160" i="1"/>
  <c r="H1160" i="1" s="1"/>
  <c r="G1159" i="1"/>
  <c r="D1159" i="1"/>
  <c r="H1159" i="1" s="1"/>
  <c r="C1159" i="1"/>
  <c r="H1158" i="1"/>
  <c r="G1158" i="1"/>
  <c r="D1158" i="1"/>
  <c r="C1158" i="1"/>
  <c r="C1157" i="1"/>
  <c r="D1156" i="1"/>
  <c r="H1156" i="1" s="1"/>
  <c r="C1156" i="1"/>
  <c r="D1155" i="1"/>
  <c r="C1155" i="1"/>
  <c r="D1151" i="1"/>
  <c r="H1151" i="1" s="1"/>
  <c r="C1151" i="1"/>
  <c r="H1150" i="1"/>
  <c r="G1150" i="1"/>
  <c r="D1150" i="1"/>
  <c r="C1150" i="1"/>
  <c r="G1149" i="1"/>
  <c r="D1149" i="1"/>
  <c r="H1149" i="1" s="1"/>
  <c r="C1149" i="1"/>
  <c r="C1148" i="1"/>
  <c r="D1147" i="1"/>
  <c r="H1147" i="1" s="1"/>
  <c r="C1147" i="1"/>
  <c r="H1146" i="1"/>
  <c r="G1146" i="1"/>
  <c r="D1146" i="1"/>
  <c r="C1146" i="1"/>
  <c r="D1145" i="1"/>
  <c r="H1145" i="1" s="1"/>
  <c r="C1145" i="1"/>
  <c r="H1144" i="1"/>
  <c r="G1144" i="1"/>
  <c r="D1144" i="1"/>
  <c r="C1144" i="1"/>
  <c r="G1143" i="1"/>
  <c r="D1143" i="1"/>
  <c r="H1143" i="1" s="1"/>
  <c r="C1143" i="1"/>
  <c r="H1142" i="1"/>
  <c r="G1142" i="1"/>
  <c r="D1142" i="1"/>
  <c r="C1142" i="1"/>
  <c r="D1141" i="1"/>
  <c r="C1141" i="1"/>
  <c r="H1140" i="1"/>
  <c r="G1140" i="1"/>
  <c r="D1140" i="1"/>
  <c r="C1140" i="1"/>
  <c r="G1139" i="1"/>
  <c r="D1139" i="1"/>
  <c r="H1139" i="1" s="1"/>
  <c r="C1139" i="1"/>
  <c r="H1138" i="1"/>
  <c r="G1138" i="1"/>
  <c r="D1138" i="1"/>
  <c r="C1138" i="1"/>
  <c r="D1137" i="1"/>
  <c r="C1137" i="1"/>
  <c r="H1136" i="1"/>
  <c r="G1136" i="1"/>
  <c r="D1136" i="1"/>
  <c r="C1136" i="1"/>
  <c r="D1135" i="1"/>
  <c r="H1135" i="1" s="1"/>
  <c r="C1135" i="1"/>
  <c r="H1134" i="1"/>
  <c r="G1134" i="1"/>
  <c r="D1134" i="1"/>
  <c r="C1134" i="1"/>
  <c r="D1133" i="1"/>
  <c r="H1133" i="1" s="1"/>
  <c r="C1133" i="1"/>
  <c r="H1132" i="1"/>
  <c r="G1132" i="1"/>
  <c r="D1132" i="1"/>
  <c r="C1132" i="1"/>
  <c r="D1131" i="1"/>
  <c r="H1131" i="1" s="1"/>
  <c r="C1131" i="1"/>
  <c r="H1130" i="1"/>
  <c r="G1130" i="1"/>
  <c r="D1130" i="1"/>
  <c r="C1130" i="1"/>
  <c r="D1129" i="1"/>
  <c r="H1129" i="1" s="1"/>
  <c r="C1129" i="1"/>
  <c r="H1128" i="1"/>
  <c r="G1128" i="1"/>
  <c r="D1128" i="1"/>
  <c r="C1128" i="1"/>
  <c r="C1127" i="1"/>
  <c r="H1126" i="1"/>
  <c r="G1126" i="1"/>
  <c r="D1126" i="1"/>
  <c r="C1126" i="1"/>
  <c r="D1125" i="1"/>
  <c r="H1125" i="1" s="1"/>
  <c r="C1125" i="1"/>
  <c r="D1123" i="1"/>
  <c r="H1123" i="1" s="1"/>
  <c r="C1123" i="1"/>
  <c r="H1122" i="1"/>
  <c r="G1122" i="1"/>
  <c r="D1122" i="1"/>
  <c r="C1122" i="1"/>
  <c r="D1121" i="1"/>
  <c r="H1121" i="1" s="1"/>
  <c r="C1121" i="1"/>
  <c r="D1120" i="1"/>
  <c r="D1119" i="1"/>
  <c r="H1119" i="1" s="1"/>
  <c r="C1119" i="1"/>
  <c r="H1118" i="1"/>
  <c r="G1118" i="1"/>
  <c r="D1118" i="1"/>
  <c r="C1118" i="1"/>
  <c r="D1117" i="1"/>
  <c r="H1117" i="1" s="1"/>
  <c r="C1117" i="1"/>
  <c r="H1116" i="1"/>
  <c r="G1116" i="1"/>
  <c r="D1116" i="1"/>
  <c r="C1116" i="1"/>
  <c r="G1115" i="1"/>
  <c r="D1115" i="1"/>
  <c r="H1115" i="1" s="1"/>
  <c r="C1115" i="1"/>
  <c r="H1114" i="1"/>
  <c r="G1114" i="1"/>
  <c r="D1114" i="1"/>
  <c r="C1114" i="1"/>
  <c r="D1113" i="1"/>
  <c r="D1112" i="1"/>
  <c r="D1111" i="1"/>
  <c r="H1111" i="1" s="1"/>
  <c r="C1111" i="1"/>
  <c r="H1110" i="1"/>
  <c r="G1110" i="1"/>
  <c r="D1110" i="1"/>
  <c r="C1110" i="1"/>
  <c r="G1109" i="1"/>
  <c r="D1109" i="1"/>
  <c r="H1109" i="1" s="1"/>
  <c r="C1109" i="1"/>
  <c r="H1108" i="1"/>
  <c r="G1108" i="1"/>
  <c r="D1108" i="1"/>
  <c r="C1108" i="1"/>
  <c r="D1107" i="1"/>
  <c r="H1107" i="1" s="1"/>
  <c r="C1107" i="1"/>
  <c r="H1106" i="1"/>
  <c r="G1106" i="1"/>
  <c r="D1106" i="1"/>
  <c r="C1106" i="1"/>
  <c r="D1105" i="1"/>
  <c r="H1105" i="1" s="1"/>
  <c r="C1105" i="1"/>
  <c r="H1104" i="1"/>
  <c r="G1104" i="1"/>
  <c r="D1104" i="1"/>
  <c r="C1104" i="1"/>
  <c r="G1103" i="1"/>
  <c r="D1103" i="1"/>
  <c r="H1103" i="1" s="1"/>
  <c r="C1103" i="1"/>
  <c r="H1102" i="1"/>
  <c r="G1102" i="1"/>
  <c r="D1102" i="1"/>
  <c r="C1102" i="1"/>
  <c r="D1101" i="1"/>
  <c r="H1101" i="1" s="1"/>
  <c r="C1101" i="1"/>
  <c r="H1100" i="1"/>
  <c r="G1100" i="1"/>
  <c r="D1100" i="1"/>
  <c r="C1100" i="1"/>
  <c r="G1099" i="1"/>
  <c r="D1099" i="1"/>
  <c r="H1099" i="1" s="1"/>
  <c r="C1099" i="1"/>
  <c r="H1098" i="1"/>
  <c r="G1098" i="1"/>
  <c r="D1098" i="1"/>
  <c r="C1098" i="1"/>
  <c r="D1097" i="1"/>
  <c r="H1097" i="1" s="1"/>
  <c r="C1097" i="1"/>
  <c r="H1096" i="1"/>
  <c r="G1096" i="1"/>
  <c r="C1096" i="1"/>
  <c r="G1095" i="1"/>
  <c r="D1095" i="1"/>
  <c r="H1095" i="1" s="1"/>
  <c r="C1095" i="1"/>
  <c r="H1094" i="1"/>
  <c r="G1094" i="1"/>
  <c r="D1094" i="1"/>
  <c r="C1094" i="1"/>
  <c r="D1093" i="1"/>
  <c r="H1093" i="1" s="1"/>
  <c r="C1093" i="1"/>
  <c r="H1092" i="1"/>
  <c r="G1092" i="1"/>
  <c r="D1092" i="1"/>
  <c r="C1092" i="1"/>
  <c r="D1091" i="1"/>
  <c r="H1091" i="1" s="1"/>
  <c r="C1091" i="1"/>
  <c r="H1090" i="1"/>
  <c r="G1090" i="1"/>
  <c r="D1090" i="1"/>
  <c r="C1090" i="1"/>
  <c r="G1089" i="1"/>
  <c r="D1089" i="1"/>
  <c r="H1089" i="1" s="1"/>
  <c r="C1089" i="1"/>
  <c r="H1088" i="1"/>
  <c r="G1088" i="1"/>
  <c r="D1088" i="1"/>
  <c r="C1088" i="1"/>
  <c r="D1087" i="1"/>
  <c r="H1087" i="1" s="1"/>
  <c r="C1087" i="1"/>
  <c r="H1086" i="1"/>
  <c r="G1086" i="1"/>
  <c r="D1086" i="1"/>
  <c r="C1086" i="1"/>
  <c r="G1085" i="1"/>
  <c r="D1085" i="1"/>
  <c r="H1085" i="1" s="1"/>
  <c r="C1085" i="1"/>
  <c r="H1084" i="1"/>
  <c r="G1084" i="1"/>
  <c r="D1084" i="1"/>
  <c r="C1084" i="1"/>
  <c r="D1083" i="1"/>
  <c r="H1083" i="1" s="1"/>
  <c r="C1083" i="1"/>
  <c r="H1082" i="1"/>
  <c r="G1082" i="1"/>
  <c r="D1082" i="1"/>
  <c r="C1082" i="1"/>
  <c r="D1081" i="1"/>
  <c r="H1081" i="1" s="1"/>
  <c r="C1081" i="1"/>
  <c r="H1080" i="1"/>
  <c r="G1080" i="1"/>
  <c r="D1080" i="1"/>
  <c r="C1080" i="1"/>
  <c r="G1079" i="1"/>
  <c r="D1079" i="1"/>
  <c r="H1079" i="1" s="1"/>
  <c r="C1079" i="1"/>
  <c r="H1078" i="1"/>
  <c r="G1078" i="1"/>
  <c r="D1078" i="1"/>
  <c r="C1078" i="1"/>
  <c r="D1077" i="1"/>
  <c r="H1077" i="1" s="1"/>
  <c r="C1077" i="1"/>
  <c r="H1076" i="1"/>
  <c r="G1076" i="1"/>
  <c r="D1076" i="1"/>
  <c r="C1076" i="1"/>
  <c r="D1075" i="1"/>
  <c r="H1075" i="1" s="1"/>
  <c r="C1075" i="1"/>
  <c r="H1074" i="1"/>
  <c r="G1074" i="1"/>
  <c r="D1074" i="1"/>
  <c r="C1074" i="1"/>
  <c r="G1073" i="1"/>
  <c r="D1073" i="1"/>
  <c r="H1073" i="1" s="1"/>
  <c r="C1073" i="1"/>
  <c r="H1072" i="1"/>
  <c r="G1072" i="1"/>
  <c r="D1072" i="1"/>
  <c r="C1072" i="1"/>
  <c r="D1071" i="1"/>
  <c r="H1071" i="1" s="1"/>
  <c r="C1071" i="1"/>
  <c r="H1070" i="1"/>
  <c r="G1070" i="1"/>
  <c r="D1070" i="1"/>
  <c r="C1070" i="1"/>
  <c r="G1069" i="1"/>
  <c r="D1069" i="1"/>
  <c r="H1069" i="1" s="1"/>
  <c r="C1069" i="1"/>
  <c r="H1068" i="1"/>
  <c r="G1068" i="1"/>
  <c r="D1068" i="1"/>
  <c r="C1068" i="1"/>
  <c r="D1067" i="1"/>
  <c r="H1067" i="1" s="1"/>
  <c r="C1067" i="1"/>
  <c r="H1066" i="1"/>
  <c r="G1066" i="1"/>
  <c r="D1066" i="1"/>
  <c r="C1066" i="1"/>
  <c r="D1065" i="1"/>
  <c r="H1065" i="1" s="1"/>
  <c r="C1065" i="1"/>
  <c r="D1064" i="1"/>
  <c r="C1064" i="1"/>
  <c r="H1064" i="1" s="1"/>
  <c r="G1063" i="1"/>
  <c r="D1063" i="1"/>
  <c r="H1063" i="1" s="1"/>
  <c r="C1063" i="1"/>
  <c r="H1062" i="1"/>
  <c r="G1062" i="1"/>
  <c r="D1062" i="1"/>
  <c r="C1062" i="1"/>
  <c r="D1061" i="1"/>
  <c r="H1061" i="1" s="1"/>
  <c r="C1061" i="1"/>
  <c r="H1060" i="1"/>
  <c r="G1060" i="1"/>
  <c r="D1060" i="1"/>
  <c r="C1060" i="1"/>
  <c r="D1059" i="1"/>
  <c r="H1059" i="1" s="1"/>
  <c r="C1059" i="1"/>
  <c r="H1058" i="1"/>
  <c r="G1058" i="1"/>
  <c r="D1058" i="1"/>
  <c r="C1058" i="1"/>
  <c r="G1057" i="1"/>
  <c r="D1057" i="1"/>
  <c r="H1057" i="1" s="1"/>
  <c r="C1057" i="1"/>
  <c r="D1056" i="1"/>
  <c r="G1055" i="1"/>
  <c r="D1055" i="1"/>
  <c r="H1055" i="1" s="1"/>
  <c r="C1055" i="1"/>
  <c r="H1054" i="1"/>
  <c r="D1054" i="1"/>
  <c r="G1054" i="1" s="1"/>
  <c r="C1054" i="1"/>
  <c r="D1053" i="1"/>
  <c r="H1053" i="1" s="1"/>
  <c r="C1053" i="1"/>
  <c r="H1052" i="1"/>
  <c r="G1052" i="1"/>
  <c r="D1052" i="1"/>
  <c r="C1052" i="1"/>
  <c r="D1051" i="1"/>
  <c r="H1051" i="1" s="1"/>
  <c r="C1051" i="1"/>
  <c r="D1050" i="1"/>
  <c r="C1050" i="1"/>
  <c r="H1050" i="1" s="1"/>
  <c r="G1049" i="1"/>
  <c r="D1049" i="1"/>
  <c r="H1049" i="1" s="1"/>
  <c r="C1049" i="1"/>
  <c r="D1048" i="1"/>
  <c r="C1048" i="1"/>
  <c r="D1047" i="1"/>
  <c r="H1047" i="1" s="1"/>
  <c r="C1047" i="1"/>
  <c r="D1045" i="1"/>
  <c r="H1045" i="1" s="1"/>
  <c r="C1045" i="1"/>
  <c r="H1044" i="1"/>
  <c r="G1044" i="1"/>
  <c r="D1044" i="1"/>
  <c r="C1044" i="1"/>
  <c r="G1043" i="1"/>
  <c r="D1043" i="1"/>
  <c r="H1043" i="1" s="1"/>
  <c r="C1043" i="1"/>
  <c r="D1042" i="1"/>
  <c r="C1042" i="1"/>
  <c r="D1041" i="1"/>
  <c r="H1041" i="1" s="1"/>
  <c r="C1041" i="1"/>
  <c r="H1040" i="1"/>
  <c r="G1040" i="1"/>
  <c r="D1040" i="1"/>
  <c r="C1040" i="1"/>
  <c r="D1039" i="1"/>
  <c r="H1039" i="1" s="1"/>
  <c r="C1039" i="1"/>
  <c r="H1038" i="1"/>
  <c r="G1038" i="1"/>
  <c r="D1038" i="1"/>
  <c r="C1038" i="1"/>
  <c r="G1037" i="1"/>
  <c r="D1037" i="1"/>
  <c r="H1037" i="1" s="1"/>
  <c r="C1037" i="1"/>
  <c r="H1036" i="1"/>
  <c r="G1036" i="1"/>
  <c r="D1036" i="1"/>
  <c r="C1036" i="1"/>
  <c r="D1035" i="1"/>
  <c r="H1035" i="1" s="1"/>
  <c r="C1035" i="1"/>
  <c r="H1034" i="1"/>
  <c r="G1034" i="1"/>
  <c r="D1034" i="1"/>
  <c r="C1034" i="1"/>
  <c r="D1033" i="1"/>
  <c r="H1033" i="1" s="1"/>
  <c r="C1033" i="1"/>
  <c r="D1032" i="1"/>
  <c r="C1032" i="1"/>
  <c r="H1032" i="1" s="1"/>
  <c r="G1031" i="1"/>
  <c r="D1031" i="1"/>
  <c r="H1031" i="1" s="1"/>
  <c r="C1031" i="1"/>
  <c r="C1030" i="1"/>
  <c r="D1029" i="1"/>
  <c r="H1029" i="1" s="1"/>
  <c r="C1029" i="1"/>
  <c r="H1028" i="1"/>
  <c r="G1028" i="1"/>
  <c r="D1028" i="1"/>
  <c r="C1028" i="1"/>
  <c r="G1027" i="1"/>
  <c r="D1027" i="1"/>
  <c r="H1027" i="1" s="1"/>
  <c r="C1027" i="1"/>
  <c r="H1026" i="1"/>
  <c r="G1026" i="1"/>
  <c r="D1026" i="1"/>
  <c r="C1026" i="1"/>
  <c r="D1025" i="1"/>
  <c r="H1025" i="1" s="1"/>
  <c r="C1025" i="1"/>
  <c r="H1024" i="1"/>
  <c r="G1024" i="1"/>
  <c r="D1024" i="1"/>
  <c r="C1024" i="1"/>
  <c r="D1023" i="1"/>
  <c r="H1023" i="1" s="1"/>
  <c r="C1023" i="1"/>
  <c r="H1022" i="1"/>
  <c r="G1022" i="1"/>
  <c r="D1022" i="1"/>
  <c r="C1022" i="1"/>
  <c r="G1021" i="1"/>
  <c r="D1021" i="1"/>
  <c r="H1021" i="1" s="1"/>
  <c r="C1021" i="1"/>
  <c r="H1020" i="1"/>
  <c r="G1020" i="1"/>
  <c r="D1020" i="1"/>
  <c r="C1020" i="1"/>
  <c r="D1019" i="1"/>
  <c r="H1019" i="1" s="1"/>
  <c r="C1019" i="1"/>
  <c r="H1018" i="1"/>
  <c r="G1018" i="1"/>
  <c r="D1018" i="1"/>
  <c r="C1018" i="1"/>
  <c r="D1017" i="1"/>
  <c r="H1017" i="1" s="1"/>
  <c r="C1017" i="1"/>
  <c r="H1016" i="1"/>
  <c r="G1016" i="1"/>
  <c r="D1016" i="1"/>
  <c r="C1016" i="1"/>
  <c r="G1015" i="1"/>
  <c r="D1015" i="1"/>
  <c r="H1015" i="1" s="1"/>
  <c r="C1015" i="1"/>
  <c r="D1014" i="1"/>
  <c r="G1014" i="1" s="1"/>
  <c r="C1014" i="1"/>
  <c r="H1014" i="1" s="1"/>
  <c r="C1013" i="1"/>
  <c r="H1012" i="1"/>
  <c r="G1012" i="1"/>
  <c r="D1012" i="1"/>
  <c r="C1012" i="1"/>
  <c r="G1011" i="1"/>
  <c r="D1011" i="1"/>
  <c r="H1011" i="1" s="1"/>
  <c r="C1011" i="1"/>
  <c r="H1010" i="1"/>
  <c r="G1010" i="1"/>
  <c r="D1010" i="1"/>
  <c r="C1010" i="1"/>
  <c r="D1009" i="1"/>
  <c r="H1009" i="1" s="1"/>
  <c r="C1009" i="1"/>
  <c r="H1008" i="1"/>
  <c r="G1008" i="1"/>
  <c r="D1008" i="1"/>
  <c r="C1008" i="1"/>
  <c r="D1007" i="1"/>
  <c r="H1007" i="1" s="1"/>
  <c r="C1007" i="1"/>
  <c r="D1006" i="1"/>
  <c r="G1006" i="1" s="1"/>
  <c r="C1006" i="1"/>
  <c r="H1006" i="1" s="1"/>
  <c r="G1005" i="1"/>
  <c r="D1005" i="1"/>
  <c r="H1005" i="1" s="1"/>
  <c r="C1005" i="1"/>
  <c r="D1004" i="1"/>
  <c r="G1004" i="1" s="1"/>
  <c r="C1004" i="1"/>
  <c r="H1004" i="1" s="1"/>
  <c r="D1003" i="1"/>
  <c r="H1003" i="1" s="1"/>
  <c r="C1003" i="1"/>
  <c r="D1002" i="1"/>
  <c r="C1002" i="1"/>
  <c r="H1002" i="1" s="1"/>
  <c r="D1001" i="1"/>
  <c r="H1001" i="1" s="1"/>
  <c r="C1001" i="1"/>
  <c r="D1000" i="1"/>
  <c r="C1000" i="1"/>
  <c r="H1000" i="1" s="1"/>
  <c r="D999" i="1"/>
  <c r="C999" i="1"/>
  <c r="G999" i="1" s="1"/>
  <c r="D998" i="1"/>
  <c r="C998" i="1"/>
  <c r="D997" i="1"/>
  <c r="D996" i="1"/>
  <c r="G996" i="1" s="1"/>
  <c r="C996" i="1"/>
  <c r="G995" i="1"/>
  <c r="D995" i="1"/>
  <c r="H995" i="1" s="1"/>
  <c r="C995" i="1"/>
  <c r="H994" i="1"/>
  <c r="G994" i="1"/>
  <c r="D994" i="1"/>
  <c r="C994" i="1"/>
  <c r="D993" i="1"/>
  <c r="H993" i="1" s="1"/>
  <c r="C993" i="1"/>
  <c r="H992" i="1"/>
  <c r="G992" i="1"/>
  <c r="D992" i="1"/>
  <c r="C992" i="1"/>
  <c r="C991" i="1"/>
  <c r="G989" i="1"/>
  <c r="D989" i="1"/>
  <c r="H989" i="1" s="1"/>
  <c r="C989" i="1"/>
  <c r="D988" i="1"/>
  <c r="C988" i="1"/>
  <c r="H988" i="1" s="1"/>
  <c r="D987" i="1"/>
  <c r="H987" i="1" s="1"/>
  <c r="C987" i="1"/>
  <c r="D986" i="1"/>
  <c r="G983" i="1"/>
  <c r="D983" i="1"/>
  <c r="H983" i="1" s="1"/>
  <c r="C983" i="1"/>
  <c r="H982" i="1"/>
  <c r="G982" i="1"/>
  <c r="D982" i="1"/>
  <c r="C982" i="1"/>
  <c r="D981" i="1"/>
  <c r="H981" i="1" s="1"/>
  <c r="C981" i="1"/>
  <c r="H980" i="1"/>
  <c r="G980" i="1"/>
  <c r="D980" i="1"/>
  <c r="C980" i="1"/>
  <c r="D979" i="1"/>
  <c r="H979" i="1" s="1"/>
  <c r="C979" i="1"/>
  <c r="H978" i="1"/>
  <c r="G978" i="1"/>
  <c r="D978" i="1"/>
  <c r="C978" i="1"/>
  <c r="G977" i="1"/>
  <c r="D977" i="1"/>
  <c r="H977" i="1" s="1"/>
  <c r="C977" i="1"/>
  <c r="H976" i="1"/>
  <c r="G976" i="1"/>
  <c r="D976" i="1"/>
  <c r="C976" i="1"/>
  <c r="D975" i="1"/>
  <c r="H975" i="1" s="1"/>
  <c r="C975" i="1"/>
  <c r="H974" i="1"/>
  <c r="G974" i="1"/>
  <c r="D974" i="1"/>
  <c r="C974" i="1"/>
  <c r="D973" i="1"/>
  <c r="H973" i="1" s="1"/>
  <c r="C973" i="1"/>
  <c r="H972" i="1"/>
  <c r="G972" i="1"/>
  <c r="D972" i="1"/>
  <c r="C972" i="1"/>
  <c r="G971" i="1"/>
  <c r="D971" i="1"/>
  <c r="H971" i="1" s="1"/>
  <c r="C971" i="1"/>
  <c r="H970" i="1"/>
  <c r="D970" i="1"/>
  <c r="C970" i="1"/>
  <c r="G970" i="1" s="1"/>
  <c r="D969" i="1"/>
  <c r="H969" i="1" s="1"/>
  <c r="C969" i="1"/>
  <c r="G968" i="1"/>
  <c r="D968" i="1"/>
  <c r="C968" i="1"/>
  <c r="H968" i="1" s="1"/>
  <c r="G967" i="1"/>
  <c r="D967" i="1"/>
  <c r="H967" i="1" s="1"/>
  <c r="C967" i="1"/>
  <c r="D966" i="1"/>
  <c r="C966" i="1"/>
  <c r="H966" i="1" s="1"/>
  <c r="D965" i="1"/>
  <c r="H965" i="1" s="1"/>
  <c r="C965" i="1"/>
  <c r="D964" i="1"/>
  <c r="C964" i="1"/>
  <c r="H964" i="1" s="1"/>
  <c r="D963" i="1"/>
  <c r="H963" i="1" s="1"/>
  <c r="C963" i="1"/>
  <c r="H962" i="1"/>
  <c r="G962" i="1"/>
  <c r="D962" i="1"/>
  <c r="C962" i="1"/>
  <c r="G961" i="1"/>
  <c r="D961" i="1"/>
  <c r="H961" i="1" s="1"/>
  <c r="C961" i="1"/>
  <c r="H960" i="1"/>
  <c r="G960" i="1"/>
  <c r="D960" i="1"/>
  <c r="C960" i="1"/>
  <c r="D959" i="1"/>
  <c r="H959" i="1" s="1"/>
  <c r="C959" i="1"/>
  <c r="H958" i="1"/>
  <c r="G958" i="1"/>
  <c r="D958" i="1"/>
  <c r="C958" i="1"/>
  <c r="D957" i="1"/>
  <c r="H957" i="1" s="1"/>
  <c r="C957" i="1"/>
  <c r="H956" i="1"/>
  <c r="G956" i="1"/>
  <c r="D956" i="1"/>
  <c r="C956" i="1"/>
  <c r="G955" i="1"/>
  <c r="D955" i="1"/>
  <c r="H955" i="1" s="1"/>
  <c r="C955" i="1"/>
  <c r="H954" i="1"/>
  <c r="D954" i="1"/>
  <c r="C954" i="1"/>
  <c r="G954" i="1" s="1"/>
  <c r="D953" i="1"/>
  <c r="H953" i="1" s="1"/>
  <c r="C953" i="1"/>
  <c r="G952" i="1"/>
  <c r="D952" i="1"/>
  <c r="C952" i="1"/>
  <c r="H952" i="1" s="1"/>
  <c r="G951" i="1"/>
  <c r="D951" i="1"/>
  <c r="H951" i="1" s="1"/>
  <c r="C951" i="1"/>
  <c r="D950" i="1"/>
  <c r="C950" i="1"/>
  <c r="H950" i="1" s="1"/>
  <c r="D949" i="1"/>
  <c r="H949" i="1" s="1"/>
  <c r="C949" i="1"/>
  <c r="D948" i="1"/>
  <c r="C948" i="1"/>
  <c r="H948" i="1" s="1"/>
  <c r="D947" i="1"/>
  <c r="H947" i="1" s="1"/>
  <c r="C947" i="1"/>
  <c r="H946" i="1"/>
  <c r="G946" i="1"/>
  <c r="D946" i="1"/>
  <c r="C946" i="1"/>
  <c r="G945" i="1"/>
  <c r="D945" i="1"/>
  <c r="H945" i="1" s="1"/>
  <c r="C945" i="1"/>
  <c r="H944" i="1"/>
  <c r="G944" i="1"/>
  <c r="D944" i="1"/>
  <c r="C944" i="1"/>
  <c r="D943" i="1"/>
  <c r="H943" i="1" s="1"/>
  <c r="C943" i="1"/>
  <c r="H942" i="1"/>
  <c r="G942" i="1"/>
  <c r="D942" i="1"/>
  <c r="C942" i="1"/>
  <c r="D941" i="1"/>
  <c r="H941" i="1" s="1"/>
  <c r="C941" i="1"/>
  <c r="H940" i="1"/>
  <c r="G940" i="1"/>
  <c r="D940" i="1"/>
  <c r="C940" i="1"/>
  <c r="G939" i="1"/>
  <c r="D939" i="1"/>
  <c r="H939" i="1" s="1"/>
  <c r="C939" i="1"/>
  <c r="H938" i="1"/>
  <c r="D938" i="1"/>
  <c r="C938" i="1"/>
  <c r="G938" i="1" s="1"/>
  <c r="D937" i="1"/>
  <c r="H937" i="1" s="1"/>
  <c r="C937" i="1"/>
  <c r="G936" i="1"/>
  <c r="D936" i="1"/>
  <c r="C936" i="1"/>
  <c r="H936" i="1" s="1"/>
  <c r="G935" i="1"/>
  <c r="D935" i="1"/>
  <c r="H935" i="1" s="1"/>
  <c r="C935" i="1"/>
  <c r="D934" i="1"/>
  <c r="C934" i="1"/>
  <c r="H934" i="1" s="1"/>
  <c r="D933" i="1"/>
  <c r="H933" i="1" s="1"/>
  <c r="C933" i="1"/>
  <c r="D932" i="1"/>
  <c r="C932" i="1"/>
  <c r="H932" i="1" s="1"/>
  <c r="D931" i="1"/>
  <c r="H931" i="1" s="1"/>
  <c r="C931" i="1"/>
  <c r="H930" i="1"/>
  <c r="G930" i="1"/>
  <c r="D930" i="1"/>
  <c r="C930" i="1"/>
  <c r="G929" i="1"/>
  <c r="D929" i="1"/>
  <c r="H929" i="1" s="1"/>
  <c r="C929" i="1"/>
  <c r="H928" i="1"/>
  <c r="G928" i="1"/>
  <c r="D928" i="1"/>
  <c r="C928" i="1"/>
  <c r="D927" i="1"/>
  <c r="H927" i="1" s="1"/>
  <c r="C927" i="1"/>
  <c r="H926" i="1"/>
  <c r="G926" i="1"/>
  <c r="D926" i="1"/>
  <c r="C926" i="1"/>
  <c r="D925" i="1"/>
  <c r="H925" i="1" s="1"/>
  <c r="C925" i="1"/>
  <c r="H924" i="1"/>
  <c r="G924" i="1"/>
  <c r="D924" i="1"/>
  <c r="C924" i="1"/>
  <c r="G923" i="1"/>
  <c r="D923" i="1"/>
  <c r="H923" i="1" s="1"/>
  <c r="C923" i="1"/>
  <c r="H922" i="1"/>
  <c r="D922" i="1"/>
  <c r="C922" i="1"/>
  <c r="G922" i="1" s="1"/>
  <c r="D921" i="1"/>
  <c r="H921" i="1" s="1"/>
  <c r="C921" i="1"/>
  <c r="G920" i="1"/>
  <c r="D920" i="1"/>
  <c r="C920" i="1"/>
  <c r="H920" i="1" s="1"/>
  <c r="H919" i="1"/>
  <c r="D919" i="1"/>
  <c r="G919" i="1" s="1"/>
  <c r="C919" i="1"/>
  <c r="G918" i="1"/>
  <c r="D918" i="1"/>
  <c r="C918" i="1"/>
  <c r="H918" i="1" s="1"/>
  <c r="H917" i="1"/>
  <c r="D917" i="1"/>
  <c r="G917" i="1" s="1"/>
  <c r="C917" i="1"/>
  <c r="G916" i="1"/>
  <c r="D916" i="1"/>
  <c r="C916" i="1"/>
  <c r="H916" i="1" s="1"/>
  <c r="H915" i="1"/>
  <c r="D915" i="1"/>
  <c r="G915" i="1" s="1"/>
  <c r="C915" i="1"/>
  <c r="G914" i="1"/>
  <c r="D914" i="1"/>
  <c r="C914" i="1"/>
  <c r="H914" i="1" s="1"/>
  <c r="H913" i="1"/>
  <c r="D913" i="1"/>
  <c r="G913" i="1" s="1"/>
  <c r="C913" i="1"/>
  <c r="G912" i="1"/>
  <c r="D912" i="1"/>
  <c r="C912" i="1"/>
  <c r="H912" i="1" s="1"/>
  <c r="H911" i="1"/>
  <c r="D911" i="1"/>
  <c r="G911" i="1" s="1"/>
  <c r="C911" i="1"/>
  <c r="G910" i="1"/>
  <c r="D910" i="1"/>
  <c r="C910" i="1"/>
  <c r="H910" i="1" s="1"/>
  <c r="H909" i="1"/>
  <c r="D909" i="1"/>
  <c r="G909" i="1" s="1"/>
  <c r="C909" i="1"/>
  <c r="G908" i="1"/>
  <c r="D908" i="1"/>
  <c r="C908" i="1"/>
  <c r="H908" i="1" s="1"/>
  <c r="H907" i="1"/>
  <c r="D907" i="1"/>
  <c r="G907" i="1" s="1"/>
  <c r="C907" i="1"/>
  <c r="G906" i="1"/>
  <c r="D906" i="1"/>
  <c r="C906" i="1"/>
  <c r="H906" i="1" s="1"/>
  <c r="H905" i="1"/>
  <c r="D905" i="1"/>
  <c r="G905" i="1" s="1"/>
  <c r="C905" i="1"/>
  <c r="G904" i="1"/>
  <c r="D904" i="1"/>
  <c r="C904" i="1"/>
  <c r="H904" i="1" s="1"/>
  <c r="H903" i="1"/>
  <c r="D903" i="1"/>
  <c r="G903" i="1" s="1"/>
  <c r="C903" i="1"/>
  <c r="G902" i="1"/>
  <c r="D902" i="1"/>
  <c r="C902" i="1"/>
  <c r="H902" i="1" s="1"/>
  <c r="H901" i="1"/>
  <c r="D901" i="1"/>
  <c r="G901" i="1" s="1"/>
  <c r="C901" i="1"/>
  <c r="G900" i="1"/>
  <c r="D900" i="1"/>
  <c r="C900" i="1"/>
  <c r="H900" i="1" s="1"/>
  <c r="H899" i="1"/>
  <c r="D899" i="1"/>
  <c r="G899" i="1" s="1"/>
  <c r="C899" i="1"/>
  <c r="G898" i="1"/>
  <c r="D898" i="1"/>
  <c r="C898" i="1"/>
  <c r="H898" i="1" s="1"/>
  <c r="H897" i="1"/>
  <c r="D897" i="1"/>
  <c r="G897" i="1" s="1"/>
  <c r="C897" i="1"/>
  <c r="G896" i="1"/>
  <c r="D896" i="1"/>
  <c r="C896" i="1"/>
  <c r="H896" i="1" s="1"/>
  <c r="H895" i="1"/>
  <c r="D895" i="1"/>
  <c r="G895" i="1" s="1"/>
  <c r="C895" i="1"/>
  <c r="G894" i="1"/>
  <c r="D894" i="1"/>
  <c r="C894" i="1"/>
  <c r="H894" i="1" s="1"/>
  <c r="H893" i="1"/>
  <c r="D893" i="1"/>
  <c r="G893" i="1" s="1"/>
  <c r="C893" i="1"/>
  <c r="G892" i="1"/>
  <c r="D892" i="1"/>
  <c r="C892" i="1"/>
  <c r="H892" i="1" s="1"/>
  <c r="H891" i="1"/>
  <c r="D891" i="1"/>
  <c r="G891" i="1" s="1"/>
  <c r="C891" i="1"/>
  <c r="G890" i="1"/>
  <c r="D890" i="1"/>
  <c r="C890" i="1"/>
  <c r="H890" i="1" s="1"/>
  <c r="H889" i="1"/>
  <c r="D889" i="1"/>
  <c r="G889" i="1" s="1"/>
  <c r="C889" i="1"/>
  <c r="G888" i="1"/>
  <c r="D888" i="1"/>
  <c r="C888" i="1"/>
  <c r="H888" i="1" s="1"/>
  <c r="H887" i="1"/>
  <c r="D887" i="1"/>
  <c r="G887" i="1" s="1"/>
  <c r="C887" i="1"/>
  <c r="G886" i="1"/>
  <c r="D886" i="1"/>
  <c r="C886" i="1"/>
  <c r="H886" i="1" s="1"/>
  <c r="H885" i="1"/>
  <c r="D885" i="1"/>
  <c r="G885" i="1" s="1"/>
  <c r="C885" i="1"/>
  <c r="G884" i="1"/>
  <c r="D884" i="1"/>
  <c r="C884" i="1"/>
  <c r="H884" i="1" s="1"/>
  <c r="H883" i="1"/>
  <c r="D883" i="1"/>
  <c r="G883" i="1" s="1"/>
  <c r="C883" i="1"/>
  <c r="G882" i="1"/>
  <c r="D882" i="1"/>
  <c r="C882" i="1"/>
  <c r="H882" i="1" s="1"/>
  <c r="H881" i="1"/>
  <c r="D881" i="1"/>
  <c r="G881" i="1" s="1"/>
  <c r="C881" i="1"/>
  <c r="G880" i="1"/>
  <c r="D880" i="1"/>
  <c r="C880" i="1"/>
  <c r="H880" i="1" s="1"/>
  <c r="H879" i="1"/>
  <c r="D879" i="1"/>
  <c r="G879" i="1" s="1"/>
  <c r="C879" i="1"/>
  <c r="G878" i="1"/>
  <c r="D878" i="1"/>
  <c r="C878" i="1"/>
  <c r="H878" i="1" s="1"/>
  <c r="H877" i="1"/>
  <c r="D877" i="1"/>
  <c r="G877" i="1" s="1"/>
  <c r="C877" i="1"/>
  <c r="G876" i="1"/>
  <c r="D876" i="1"/>
  <c r="C876" i="1"/>
  <c r="H876" i="1" s="1"/>
  <c r="H875" i="1"/>
  <c r="D875" i="1"/>
  <c r="G875" i="1" s="1"/>
  <c r="C875" i="1"/>
  <c r="G874" i="1"/>
  <c r="D874" i="1"/>
  <c r="C874" i="1"/>
  <c r="H874" i="1" s="1"/>
  <c r="H873" i="1"/>
  <c r="D873" i="1"/>
  <c r="G873" i="1" s="1"/>
  <c r="C873" i="1"/>
  <c r="G872" i="1"/>
  <c r="D872" i="1"/>
  <c r="C872" i="1"/>
  <c r="H872" i="1" s="1"/>
  <c r="H871" i="1"/>
  <c r="D871" i="1"/>
  <c r="G871" i="1" s="1"/>
  <c r="C871" i="1"/>
  <c r="G870" i="1"/>
  <c r="D870" i="1"/>
  <c r="C870" i="1"/>
  <c r="H870" i="1" s="1"/>
  <c r="H869" i="1"/>
  <c r="D869" i="1"/>
  <c r="G869" i="1" s="1"/>
  <c r="C869" i="1"/>
  <c r="G868" i="1"/>
  <c r="D868" i="1"/>
  <c r="C868" i="1"/>
  <c r="H868" i="1" s="1"/>
  <c r="H867" i="1"/>
  <c r="D867" i="1"/>
  <c r="G867" i="1" s="1"/>
  <c r="C867" i="1"/>
  <c r="G866" i="1"/>
  <c r="D866" i="1"/>
  <c r="C866" i="1"/>
  <c r="H866" i="1" s="1"/>
  <c r="H865" i="1"/>
  <c r="D865" i="1"/>
  <c r="G865" i="1" s="1"/>
  <c r="C865" i="1"/>
  <c r="G864" i="1"/>
  <c r="D864" i="1"/>
  <c r="C864" i="1"/>
  <c r="H864" i="1" s="1"/>
  <c r="H863" i="1"/>
  <c r="D863" i="1"/>
  <c r="G863" i="1" s="1"/>
  <c r="C863" i="1"/>
  <c r="G862" i="1"/>
  <c r="D862" i="1"/>
  <c r="C862" i="1"/>
  <c r="H862" i="1" s="1"/>
  <c r="H861" i="1"/>
  <c r="D861" i="1"/>
  <c r="G861" i="1" s="1"/>
  <c r="C861" i="1"/>
  <c r="G860" i="1"/>
  <c r="D860" i="1"/>
  <c r="C860" i="1"/>
  <c r="H860" i="1" s="1"/>
  <c r="H859" i="1"/>
  <c r="D859" i="1"/>
  <c r="G859" i="1" s="1"/>
  <c r="C859" i="1"/>
  <c r="G858" i="1"/>
  <c r="D858" i="1"/>
  <c r="C858" i="1"/>
  <c r="H858" i="1" s="1"/>
  <c r="H857" i="1"/>
  <c r="D857" i="1"/>
  <c r="G857" i="1" s="1"/>
  <c r="C857" i="1"/>
  <c r="G856" i="1"/>
  <c r="D856" i="1"/>
  <c r="C856" i="1"/>
  <c r="H856" i="1" s="1"/>
  <c r="H855" i="1"/>
  <c r="D855" i="1"/>
  <c r="G855" i="1" s="1"/>
  <c r="C855" i="1"/>
  <c r="G854" i="1"/>
  <c r="D854" i="1"/>
  <c r="C854" i="1"/>
  <c r="H854" i="1" s="1"/>
  <c r="H853" i="1"/>
  <c r="D853" i="1"/>
  <c r="G853" i="1" s="1"/>
  <c r="C853" i="1"/>
  <c r="G852" i="1"/>
  <c r="D852" i="1"/>
  <c r="C852" i="1"/>
  <c r="H852" i="1" s="1"/>
  <c r="H851" i="1"/>
  <c r="D851" i="1"/>
  <c r="G851" i="1" s="1"/>
  <c r="C851" i="1"/>
  <c r="G850" i="1"/>
  <c r="D850" i="1"/>
  <c r="C850" i="1"/>
  <c r="H850" i="1" s="1"/>
  <c r="H849" i="1"/>
  <c r="D849" i="1"/>
  <c r="G849" i="1" s="1"/>
  <c r="C849" i="1"/>
  <c r="G848" i="1"/>
  <c r="D848" i="1"/>
  <c r="C848" i="1"/>
  <c r="H848" i="1" s="1"/>
  <c r="H847" i="1"/>
  <c r="D847" i="1"/>
  <c r="G847" i="1" s="1"/>
  <c r="C847" i="1"/>
  <c r="G846" i="1"/>
  <c r="D846" i="1"/>
  <c r="C846" i="1"/>
  <c r="H846" i="1" s="1"/>
  <c r="H845" i="1"/>
  <c r="D845" i="1"/>
  <c r="G845" i="1" s="1"/>
  <c r="C845" i="1"/>
  <c r="G844" i="1"/>
  <c r="D844" i="1"/>
  <c r="C844" i="1"/>
  <c r="H844" i="1" s="1"/>
  <c r="H843" i="1"/>
  <c r="D843" i="1"/>
  <c r="G843" i="1" s="1"/>
  <c r="C843" i="1"/>
  <c r="G842" i="1"/>
  <c r="D842" i="1"/>
  <c r="C842" i="1"/>
  <c r="H842" i="1" s="1"/>
  <c r="H841" i="1"/>
  <c r="D841" i="1"/>
  <c r="G841" i="1" s="1"/>
  <c r="C841" i="1"/>
  <c r="G840" i="1"/>
  <c r="D840" i="1"/>
  <c r="C840" i="1"/>
  <c r="H840" i="1" s="1"/>
  <c r="H839" i="1"/>
  <c r="D839" i="1"/>
  <c r="G839" i="1" s="1"/>
  <c r="C839" i="1"/>
  <c r="G838" i="1"/>
  <c r="D838" i="1"/>
  <c r="C838" i="1"/>
  <c r="H838" i="1" s="1"/>
  <c r="H837" i="1"/>
  <c r="D837" i="1"/>
  <c r="G837" i="1" s="1"/>
  <c r="C837" i="1"/>
  <c r="G836" i="1"/>
  <c r="D836" i="1"/>
  <c r="C836" i="1"/>
  <c r="H836" i="1" s="1"/>
  <c r="H835" i="1"/>
  <c r="D835" i="1"/>
  <c r="G835" i="1" s="1"/>
  <c r="C835" i="1"/>
  <c r="G834" i="1"/>
  <c r="D834" i="1"/>
  <c r="C834" i="1"/>
  <c r="H834" i="1" s="1"/>
  <c r="H833" i="1"/>
  <c r="D833" i="1"/>
  <c r="G833" i="1" s="1"/>
  <c r="C833" i="1"/>
  <c r="G832" i="1"/>
  <c r="D832" i="1"/>
  <c r="C832" i="1"/>
  <c r="H832" i="1" s="1"/>
  <c r="H831" i="1"/>
  <c r="D831" i="1"/>
  <c r="G831" i="1" s="1"/>
  <c r="C831" i="1"/>
  <c r="G830" i="1"/>
  <c r="D830" i="1"/>
  <c r="C830" i="1"/>
  <c r="H830" i="1" s="1"/>
  <c r="H829" i="1"/>
  <c r="D829" i="1"/>
  <c r="G829" i="1" s="1"/>
  <c r="C829" i="1"/>
  <c r="G828" i="1"/>
  <c r="D828" i="1"/>
  <c r="C828" i="1"/>
  <c r="H828" i="1" s="1"/>
  <c r="H827" i="1"/>
  <c r="D827" i="1"/>
  <c r="G827" i="1" s="1"/>
  <c r="C827" i="1"/>
  <c r="G826" i="1"/>
  <c r="D826" i="1"/>
  <c r="C826" i="1"/>
  <c r="H826" i="1" s="1"/>
  <c r="H825" i="1"/>
  <c r="D825" i="1"/>
  <c r="G825" i="1" s="1"/>
  <c r="C825" i="1"/>
  <c r="G824" i="1"/>
  <c r="D824" i="1"/>
  <c r="C824" i="1"/>
  <c r="H824" i="1" s="1"/>
  <c r="H823" i="1"/>
  <c r="D823" i="1"/>
  <c r="G823" i="1" s="1"/>
  <c r="C823" i="1"/>
  <c r="D822" i="1"/>
  <c r="C822" i="1"/>
  <c r="H822" i="1" s="1"/>
  <c r="H821" i="1"/>
  <c r="D821" i="1"/>
  <c r="G821" i="1" s="1"/>
  <c r="C821" i="1"/>
  <c r="G820" i="1"/>
  <c r="D820" i="1"/>
  <c r="C820" i="1"/>
  <c r="H820" i="1" s="1"/>
  <c r="H819" i="1"/>
  <c r="D819" i="1"/>
  <c r="G819" i="1" s="1"/>
  <c r="C819" i="1"/>
  <c r="G818" i="1"/>
  <c r="D818" i="1"/>
  <c r="C818" i="1"/>
  <c r="H818" i="1" s="1"/>
  <c r="H817" i="1"/>
  <c r="D817" i="1"/>
  <c r="G817" i="1" s="1"/>
  <c r="C817" i="1"/>
  <c r="G816" i="1"/>
  <c r="D816" i="1"/>
  <c r="C816" i="1"/>
  <c r="H816" i="1" s="1"/>
  <c r="H815" i="1"/>
  <c r="D815" i="1"/>
  <c r="G815" i="1" s="1"/>
  <c r="C815" i="1"/>
  <c r="G814" i="1"/>
  <c r="D814" i="1"/>
  <c r="C814" i="1"/>
  <c r="H814" i="1" s="1"/>
  <c r="H813" i="1"/>
  <c r="D813" i="1"/>
  <c r="G813" i="1" s="1"/>
  <c r="C813" i="1"/>
  <c r="G812" i="1"/>
  <c r="D812" i="1"/>
  <c r="C812" i="1"/>
  <c r="H812" i="1" s="1"/>
  <c r="H811" i="1"/>
  <c r="D811" i="1"/>
  <c r="G811" i="1" s="1"/>
  <c r="C811" i="1"/>
  <c r="G810" i="1"/>
  <c r="D810" i="1"/>
  <c r="C810" i="1"/>
  <c r="H810" i="1" s="1"/>
  <c r="H809" i="1"/>
  <c r="D809" i="1"/>
  <c r="G809" i="1" s="1"/>
  <c r="C809" i="1"/>
  <c r="G808" i="1"/>
  <c r="D808" i="1"/>
  <c r="C808" i="1"/>
  <c r="H808" i="1" s="1"/>
  <c r="H807" i="1"/>
  <c r="D807" i="1"/>
  <c r="G807" i="1" s="1"/>
  <c r="C807" i="1"/>
  <c r="G806" i="1"/>
  <c r="D806" i="1"/>
  <c r="C806" i="1"/>
  <c r="H806" i="1" s="1"/>
  <c r="H805" i="1"/>
  <c r="D805" i="1"/>
  <c r="G805" i="1" s="1"/>
  <c r="C805" i="1"/>
  <c r="G804" i="1"/>
  <c r="D804" i="1"/>
  <c r="C804" i="1"/>
  <c r="H804" i="1" s="1"/>
  <c r="H803" i="1"/>
  <c r="D803" i="1"/>
  <c r="G803" i="1" s="1"/>
  <c r="C803" i="1"/>
  <c r="G802" i="1"/>
  <c r="D802" i="1"/>
  <c r="C802" i="1"/>
  <c r="H802" i="1" s="1"/>
  <c r="H801" i="1"/>
  <c r="D801" i="1"/>
  <c r="G801" i="1" s="1"/>
  <c r="C801" i="1"/>
  <c r="G800" i="1"/>
  <c r="D800" i="1"/>
  <c r="C800" i="1"/>
  <c r="H800" i="1" s="1"/>
  <c r="H799" i="1"/>
  <c r="D799" i="1"/>
  <c r="G799" i="1" s="1"/>
  <c r="C799" i="1"/>
  <c r="G798" i="1"/>
  <c r="D798" i="1"/>
  <c r="C798" i="1"/>
  <c r="H798" i="1" s="1"/>
  <c r="H797" i="1"/>
  <c r="D797" i="1"/>
  <c r="G797" i="1" s="1"/>
  <c r="C797" i="1"/>
  <c r="G796" i="1"/>
  <c r="D796" i="1"/>
  <c r="C796" i="1"/>
  <c r="H796" i="1" s="1"/>
  <c r="H795" i="1"/>
  <c r="D795" i="1"/>
  <c r="G795" i="1" s="1"/>
  <c r="C795" i="1"/>
  <c r="G794" i="1"/>
  <c r="D794" i="1"/>
  <c r="C794" i="1"/>
  <c r="H794" i="1" s="1"/>
  <c r="H793" i="1"/>
  <c r="D793" i="1"/>
  <c r="G793" i="1" s="1"/>
  <c r="C793" i="1"/>
  <c r="G792" i="1"/>
  <c r="D792" i="1"/>
  <c r="C792" i="1"/>
  <c r="H792" i="1" s="1"/>
  <c r="H791" i="1"/>
  <c r="D791" i="1"/>
  <c r="G791" i="1" s="1"/>
  <c r="C791" i="1"/>
  <c r="G790" i="1"/>
  <c r="D790" i="1"/>
  <c r="C790" i="1"/>
  <c r="H790" i="1" s="1"/>
  <c r="H789" i="1"/>
  <c r="D789" i="1"/>
  <c r="G789" i="1" s="1"/>
  <c r="C789" i="1"/>
  <c r="G788" i="1"/>
  <c r="D788" i="1"/>
  <c r="C788" i="1"/>
  <c r="H788" i="1" s="1"/>
  <c r="H787" i="1"/>
  <c r="D787" i="1"/>
  <c r="G787" i="1" s="1"/>
  <c r="C787" i="1"/>
  <c r="G786" i="1"/>
  <c r="D786" i="1"/>
  <c r="C786" i="1"/>
  <c r="H786" i="1" s="1"/>
  <c r="H785" i="1"/>
  <c r="D785" i="1"/>
  <c r="G785" i="1" s="1"/>
  <c r="C785" i="1"/>
  <c r="G784" i="1"/>
  <c r="D784" i="1"/>
  <c r="C784" i="1"/>
  <c r="H784" i="1" s="1"/>
  <c r="H783" i="1"/>
  <c r="D783" i="1"/>
  <c r="G783" i="1" s="1"/>
  <c r="C783" i="1"/>
  <c r="G782" i="1"/>
  <c r="D782" i="1"/>
  <c r="C782" i="1"/>
  <c r="H782" i="1" s="1"/>
  <c r="H781" i="1"/>
  <c r="D781" i="1"/>
  <c r="G781" i="1" s="1"/>
  <c r="C781" i="1"/>
  <c r="G780" i="1"/>
  <c r="D780" i="1"/>
  <c r="C780" i="1"/>
  <c r="H780" i="1" s="1"/>
  <c r="H779" i="1"/>
  <c r="D779" i="1"/>
  <c r="G779" i="1" s="1"/>
  <c r="C779" i="1"/>
  <c r="G778" i="1"/>
  <c r="D778" i="1"/>
  <c r="C778" i="1"/>
  <c r="H778" i="1" s="1"/>
  <c r="H777" i="1"/>
  <c r="D777" i="1"/>
  <c r="G777" i="1" s="1"/>
  <c r="C777" i="1"/>
  <c r="G776" i="1"/>
  <c r="D776" i="1"/>
  <c r="C776" i="1"/>
  <c r="H776" i="1" s="1"/>
  <c r="H775" i="1"/>
  <c r="D775" i="1"/>
  <c r="G775" i="1" s="1"/>
  <c r="C775" i="1"/>
  <c r="G774" i="1"/>
  <c r="D774" i="1"/>
  <c r="C774" i="1"/>
  <c r="H774" i="1" s="1"/>
  <c r="H773" i="1"/>
  <c r="D773" i="1"/>
  <c r="G773" i="1" s="1"/>
  <c r="C773" i="1"/>
  <c r="G772" i="1"/>
  <c r="D772" i="1"/>
  <c r="C772" i="1"/>
  <c r="H772" i="1" s="1"/>
  <c r="H771" i="1"/>
  <c r="D771" i="1"/>
  <c r="G771" i="1" s="1"/>
  <c r="C771" i="1"/>
  <c r="G770" i="1"/>
  <c r="D770" i="1"/>
  <c r="C770" i="1"/>
  <c r="H770" i="1" s="1"/>
  <c r="H769" i="1"/>
  <c r="D769" i="1"/>
  <c r="G769" i="1" s="1"/>
  <c r="C769" i="1"/>
  <c r="G768" i="1"/>
  <c r="D768" i="1"/>
  <c r="C768" i="1"/>
  <c r="H768" i="1" s="1"/>
  <c r="H767" i="1"/>
  <c r="D767" i="1"/>
  <c r="G767" i="1" s="1"/>
  <c r="C767" i="1"/>
  <c r="G766" i="1"/>
  <c r="D766" i="1"/>
  <c r="C766" i="1"/>
  <c r="H766" i="1" s="1"/>
  <c r="H765" i="1"/>
  <c r="D765" i="1"/>
  <c r="G765" i="1" s="1"/>
  <c r="C765" i="1"/>
  <c r="G764" i="1"/>
  <c r="D764" i="1"/>
  <c r="C764" i="1"/>
  <c r="H764" i="1" s="1"/>
  <c r="H763" i="1"/>
  <c r="D763" i="1"/>
  <c r="G763" i="1" s="1"/>
  <c r="C763" i="1"/>
  <c r="G762" i="1"/>
  <c r="D762" i="1"/>
  <c r="C762" i="1"/>
  <c r="H762" i="1" s="1"/>
  <c r="H761" i="1"/>
  <c r="D761" i="1"/>
  <c r="G761" i="1" s="1"/>
  <c r="C761" i="1"/>
  <c r="G760" i="1"/>
  <c r="D760" i="1"/>
  <c r="C760" i="1"/>
  <c r="H760" i="1" s="1"/>
  <c r="H759" i="1"/>
  <c r="D759" i="1"/>
  <c r="G759" i="1" s="1"/>
  <c r="C759" i="1"/>
  <c r="G758" i="1"/>
  <c r="D758" i="1"/>
  <c r="C758" i="1"/>
  <c r="H758" i="1" s="1"/>
  <c r="H757" i="1"/>
  <c r="D757" i="1"/>
  <c r="G757" i="1" s="1"/>
  <c r="C757" i="1"/>
  <c r="G756" i="1"/>
  <c r="D756" i="1"/>
  <c r="C756" i="1"/>
  <c r="H756" i="1" s="1"/>
  <c r="H755" i="1"/>
  <c r="D755" i="1"/>
  <c r="G755" i="1" s="1"/>
  <c r="C755" i="1"/>
  <c r="G754" i="1"/>
  <c r="D754" i="1"/>
  <c r="C754" i="1"/>
  <c r="H754" i="1" s="1"/>
  <c r="H753" i="1"/>
  <c r="D753" i="1"/>
  <c r="G753" i="1" s="1"/>
  <c r="C753" i="1"/>
  <c r="G752" i="1"/>
  <c r="D752" i="1"/>
  <c r="C752" i="1"/>
  <c r="H752" i="1" s="1"/>
  <c r="D751" i="1"/>
  <c r="C751" i="1"/>
  <c r="H751" i="1" s="1"/>
  <c r="G750" i="1"/>
  <c r="D750" i="1"/>
  <c r="C750" i="1"/>
  <c r="H750" i="1" s="1"/>
  <c r="H749" i="1"/>
  <c r="D749" i="1"/>
  <c r="G749" i="1" s="1"/>
  <c r="C749" i="1"/>
  <c r="G748" i="1"/>
  <c r="D748" i="1"/>
  <c r="C748" i="1"/>
  <c r="H748" i="1" s="1"/>
  <c r="H747" i="1"/>
  <c r="D747" i="1"/>
  <c r="G747" i="1" s="1"/>
  <c r="C747" i="1"/>
  <c r="G746" i="1"/>
  <c r="D746" i="1"/>
  <c r="C746" i="1"/>
  <c r="H746" i="1" s="1"/>
  <c r="H745" i="1"/>
  <c r="D745" i="1"/>
  <c r="G745" i="1" s="1"/>
  <c r="C745" i="1"/>
  <c r="G744" i="1"/>
  <c r="D744" i="1"/>
  <c r="C744" i="1"/>
  <c r="H744" i="1" s="1"/>
  <c r="H743" i="1"/>
  <c r="D743" i="1"/>
  <c r="G743" i="1" s="1"/>
  <c r="C743" i="1"/>
  <c r="G742" i="1"/>
  <c r="D742" i="1"/>
  <c r="C742" i="1"/>
  <c r="H742" i="1" s="1"/>
  <c r="H741" i="1"/>
  <c r="D741" i="1"/>
  <c r="G741" i="1" s="1"/>
  <c r="C741" i="1"/>
  <c r="G740" i="1"/>
  <c r="D740" i="1"/>
  <c r="C740" i="1"/>
  <c r="H740" i="1" s="1"/>
  <c r="H739" i="1"/>
  <c r="D739" i="1"/>
  <c r="G739" i="1" s="1"/>
  <c r="C739" i="1"/>
  <c r="G738" i="1"/>
  <c r="D738" i="1"/>
  <c r="C738" i="1"/>
  <c r="H738" i="1" s="1"/>
  <c r="H737" i="1"/>
  <c r="D737" i="1"/>
  <c r="G737" i="1" s="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D718" i="1"/>
  <c r="C718" i="1"/>
  <c r="H718" i="1" s="1"/>
  <c r="H717" i="1"/>
  <c r="D717" i="1"/>
  <c r="C717" i="1"/>
  <c r="G717" i="1" s="1"/>
  <c r="G716" i="1"/>
  <c r="D716" i="1"/>
  <c r="C716" i="1"/>
  <c r="H716" i="1" s="1"/>
  <c r="H715" i="1"/>
  <c r="D715" i="1"/>
  <c r="G715" i="1" s="1"/>
  <c r="C715" i="1"/>
  <c r="G714" i="1"/>
  <c r="D714" i="1"/>
  <c r="C714" i="1"/>
  <c r="H714" i="1" s="1"/>
  <c r="D713" i="1"/>
  <c r="G713" i="1" s="1"/>
  <c r="C713" i="1"/>
  <c r="G712" i="1"/>
  <c r="D712" i="1"/>
  <c r="C712" i="1"/>
  <c r="H712" i="1" s="1"/>
  <c r="D711" i="1"/>
  <c r="G711" i="1" s="1"/>
  <c r="C711" i="1"/>
  <c r="H711" i="1" s="1"/>
  <c r="D710" i="1"/>
  <c r="C710" i="1"/>
  <c r="H710" i="1" s="1"/>
  <c r="H709" i="1"/>
  <c r="D709" i="1"/>
  <c r="C709" i="1"/>
  <c r="G709" i="1" s="1"/>
  <c r="G708" i="1"/>
  <c r="D708" i="1"/>
  <c r="C708" i="1"/>
  <c r="H708" i="1" s="1"/>
  <c r="H707" i="1"/>
  <c r="G707" i="1"/>
  <c r="D707" i="1"/>
  <c r="C707" i="1"/>
  <c r="G706" i="1"/>
  <c r="D706" i="1"/>
  <c r="C706" i="1"/>
  <c r="H706" i="1" s="1"/>
  <c r="H705" i="1"/>
  <c r="G705" i="1"/>
  <c r="D705" i="1"/>
  <c r="C705" i="1"/>
  <c r="G704" i="1"/>
  <c r="D704" i="1"/>
  <c r="C704" i="1"/>
  <c r="H704" i="1" s="1"/>
  <c r="D703" i="1"/>
  <c r="C703" i="1"/>
  <c r="H703" i="1" s="1"/>
  <c r="G702" i="1"/>
  <c r="D702" i="1"/>
  <c r="C702" i="1"/>
  <c r="H702" i="1" s="1"/>
  <c r="H701" i="1"/>
  <c r="G701" i="1"/>
  <c r="D701" i="1"/>
  <c r="C701" i="1"/>
  <c r="G700" i="1"/>
  <c r="D700" i="1"/>
  <c r="C700" i="1"/>
  <c r="H700" i="1" s="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D647" i="1"/>
  <c r="G647" i="1" s="1"/>
  <c r="C647" i="1"/>
  <c r="H646" i="1"/>
  <c r="G646" i="1"/>
  <c r="D646" i="1"/>
  <c r="C646" i="1"/>
  <c r="D644" i="1"/>
  <c r="H644" i="1" s="1"/>
  <c r="C644" i="1"/>
  <c r="D643" i="1"/>
  <c r="C643" i="1"/>
  <c r="H643" i="1" s="1"/>
  <c r="G642" i="1"/>
  <c r="D642" i="1"/>
  <c r="C642" i="1"/>
  <c r="H642" i="1" s="1"/>
  <c r="D641" i="1"/>
  <c r="C641" i="1"/>
  <c r="H641" i="1" s="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D411" i="1"/>
  <c r="C411" i="1"/>
  <c r="H406" i="1"/>
  <c r="G406" i="1"/>
  <c r="D406" i="1"/>
  <c r="C406" i="1"/>
  <c r="D405" i="1"/>
  <c r="H405" i="1" s="1"/>
  <c r="C405" i="1"/>
  <c r="H404" i="1"/>
  <c r="G404" i="1"/>
  <c r="D404" i="1"/>
  <c r="C404" i="1"/>
  <c r="H401" i="1"/>
  <c r="G401" i="1"/>
  <c r="D401" i="1"/>
  <c r="C401" i="1"/>
  <c r="H400" i="1"/>
  <c r="G400" i="1"/>
  <c r="D400" i="1"/>
  <c r="C400" i="1"/>
  <c r="G399" i="1"/>
  <c r="D399" i="1"/>
  <c r="C399" i="1"/>
  <c r="H399" i="1" s="1"/>
  <c r="H398" i="1"/>
  <c r="G398" i="1"/>
  <c r="D398" i="1"/>
  <c r="C398" i="1"/>
  <c r="G397" i="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H371" i="1" s="1"/>
  <c r="C371" i="1"/>
  <c r="H370" i="1"/>
  <c r="G370" i="1"/>
  <c r="D370" i="1"/>
  <c r="C370" i="1"/>
  <c r="H369" i="1"/>
  <c r="G369" i="1"/>
  <c r="D369" i="1"/>
  <c r="C369" i="1"/>
  <c r="H368" i="1"/>
  <c r="G368" i="1"/>
  <c r="D368" i="1"/>
  <c r="C368" i="1"/>
  <c r="H367" i="1"/>
  <c r="D367" i="1"/>
  <c r="G367" i="1" s="1"/>
  <c r="C367" i="1"/>
  <c r="D366" i="1"/>
  <c r="C366" i="1"/>
  <c r="H366" i="1" s="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D315" i="1"/>
  <c r="G315" i="1" s="1"/>
  <c r="C315" i="1"/>
  <c r="H314" i="1"/>
  <c r="G314" i="1"/>
  <c r="D314" i="1"/>
  <c r="C314" i="1"/>
  <c r="H313" i="1"/>
  <c r="G313" i="1"/>
  <c r="D313" i="1"/>
  <c r="C313" i="1"/>
  <c r="H312" i="1"/>
  <c r="D312" i="1"/>
  <c r="G312" i="1" s="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D291" i="1"/>
  <c r="C291" i="1"/>
  <c r="G291" i="1" s="1"/>
  <c r="D290" i="1"/>
  <c r="G290" i="1" s="1"/>
  <c r="C290" i="1"/>
  <c r="D289" i="1"/>
  <c r="H289" i="1" s="1"/>
  <c r="C289" i="1"/>
  <c r="H288"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C261" i="1"/>
  <c r="G261" i="1" s="1"/>
  <c r="H260" i="1"/>
  <c r="D260" i="1"/>
  <c r="C260" i="1"/>
  <c r="G260" i="1" s="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G210" i="1" s="1"/>
  <c r="C210" i="1"/>
  <c r="H210" i="1" s="1"/>
  <c r="G209" i="1"/>
  <c r="D209" i="1"/>
  <c r="C209" i="1"/>
  <c r="H209" i="1" s="1"/>
  <c r="D208" i="1"/>
  <c r="C208" i="1"/>
  <c r="H208" i="1" s="1"/>
  <c r="H207" i="1"/>
  <c r="G207" i="1"/>
  <c r="D207" i="1"/>
  <c r="C207"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D189" i="1"/>
  <c r="G189" i="1" s="1"/>
  <c r="C189" i="1"/>
  <c r="H188" i="1"/>
  <c r="G188" i="1"/>
  <c r="D188" i="1"/>
  <c r="C188" i="1"/>
  <c r="D187" i="1"/>
  <c r="C187" i="1"/>
  <c r="H187" i="1" s="1"/>
  <c r="H186" i="1"/>
  <c r="G186" i="1"/>
  <c r="D186" i="1"/>
  <c r="C186" i="1"/>
  <c r="H185" i="1"/>
  <c r="D185" i="1"/>
  <c r="G185" i="1" s="1"/>
  <c r="C185" i="1"/>
  <c r="H183" i="1"/>
  <c r="G183" i="1"/>
  <c r="D183" i="1"/>
  <c r="C183" i="1"/>
  <c r="D182" i="1"/>
  <c r="H182" i="1" s="1"/>
  <c r="C182" i="1"/>
  <c r="H181" i="1"/>
  <c r="D181" i="1"/>
  <c r="G181" i="1" s="1"/>
  <c r="C181" i="1"/>
  <c r="D180" i="1"/>
  <c r="G180" i="1" s="1"/>
  <c r="C180" i="1"/>
  <c r="G179" i="1"/>
  <c r="D179" i="1"/>
  <c r="C179" i="1"/>
  <c r="H179" i="1" s="1"/>
  <c r="G178" i="1"/>
  <c r="D178" i="1"/>
  <c r="H178" i="1" s="1"/>
  <c r="C178" i="1"/>
  <c r="D177" i="1"/>
  <c r="G177" i="1" s="1"/>
  <c r="C177" i="1"/>
  <c r="G176" i="1"/>
  <c r="D176" i="1"/>
  <c r="H176" i="1" s="1"/>
  <c r="C176" i="1"/>
  <c r="D175" i="1"/>
  <c r="G175" i="1" s="1"/>
  <c r="C175" i="1"/>
  <c r="H174" i="1"/>
  <c r="G174" i="1"/>
  <c r="D174" i="1"/>
  <c r="C174" i="1"/>
  <c r="D172" i="1"/>
  <c r="C172" i="1"/>
  <c r="H172" i="1" s="1"/>
  <c r="H171" i="1"/>
  <c r="G171" i="1"/>
  <c r="D171" i="1"/>
  <c r="C171" i="1"/>
  <c r="D170" i="1"/>
  <c r="H170" i="1" s="1"/>
  <c r="C170" i="1"/>
  <c r="D169" i="1"/>
  <c r="C169" i="1"/>
  <c r="H169" i="1" s="1"/>
  <c r="D168" i="1"/>
  <c r="C168" i="1"/>
  <c r="H168" i="1" s="1"/>
  <c r="D167" i="1"/>
  <c r="G167" i="1" s="1"/>
  <c r="C167" i="1"/>
  <c r="H167" i="1" s="1"/>
  <c r="H166" i="1"/>
  <c r="D166" i="1"/>
  <c r="G166" i="1" s="1"/>
  <c r="C166" i="1"/>
  <c r="D165" i="1"/>
  <c r="C165" i="1"/>
  <c r="H164" i="1"/>
  <c r="G164" i="1"/>
  <c r="D164" i="1"/>
  <c r="C164" i="1"/>
  <c r="D163" i="1"/>
  <c r="G163" i="1" s="1"/>
  <c r="C163" i="1"/>
  <c r="D162" i="1"/>
  <c r="C162" i="1"/>
  <c r="H162" i="1" s="1"/>
  <c r="G161" i="1"/>
  <c r="D161" i="1"/>
  <c r="C161" i="1"/>
  <c r="D160" i="1"/>
  <c r="C160" i="1"/>
  <c r="H160" i="1" s="1"/>
  <c r="H158" i="1"/>
  <c r="G158" i="1"/>
  <c r="D158" i="1"/>
  <c r="C158" i="1"/>
  <c r="D157" i="1"/>
  <c r="G157" i="1" s="1"/>
  <c r="C157" i="1"/>
  <c r="H156" i="1"/>
  <c r="G156" i="1"/>
  <c r="D156" i="1"/>
  <c r="C156" i="1"/>
  <c r="D155" i="1"/>
  <c r="H155" i="1" s="1"/>
  <c r="C155" i="1"/>
  <c r="G154" i="1"/>
  <c r="D154" i="1"/>
  <c r="C154" i="1"/>
  <c r="H154" i="1" s="1"/>
  <c r="H153" i="1"/>
  <c r="G153" i="1"/>
  <c r="D153" i="1"/>
  <c r="C153" i="1"/>
  <c r="H152" i="1"/>
  <c r="G152" i="1"/>
  <c r="D152" i="1"/>
  <c r="C152" i="1"/>
  <c r="H151" i="1"/>
  <c r="G151" i="1"/>
  <c r="D151" i="1"/>
  <c r="C151" i="1"/>
  <c r="D150" i="1"/>
  <c r="G150" i="1" s="1"/>
  <c r="C150"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C131" i="1"/>
  <c r="H131" i="1" s="1"/>
  <c r="D130" i="1"/>
  <c r="C130" i="1"/>
  <c r="H128" i="1"/>
  <c r="G128" i="1"/>
  <c r="D128" i="1"/>
  <c r="C128" i="1"/>
  <c r="H127" i="1"/>
  <c r="G127" i="1"/>
  <c r="D127" i="1"/>
  <c r="C127" i="1"/>
  <c r="H126" i="1"/>
  <c r="G126" i="1"/>
  <c r="D126" i="1"/>
  <c r="C126" i="1"/>
  <c r="D125" i="1"/>
  <c r="C125" i="1"/>
  <c r="H125" i="1" s="1"/>
  <c r="D124" i="1"/>
  <c r="C124" i="1"/>
  <c r="H124" i="1" s="1"/>
  <c r="D123" i="1"/>
  <c r="H123" i="1" s="1"/>
  <c r="C123" i="1"/>
  <c r="H122" i="1"/>
  <c r="G122" i="1"/>
  <c r="D122" i="1"/>
  <c r="C122"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C83" i="1"/>
  <c r="H83" i="1" s="1"/>
  <c r="H82" i="1"/>
  <c r="G82" i="1"/>
  <c r="D82" i="1"/>
  <c r="C82" i="1"/>
  <c r="D81" i="1"/>
  <c r="C81" i="1"/>
  <c r="H80" i="1"/>
  <c r="G80" i="1"/>
  <c r="D80" i="1"/>
  <c r="C80" i="1"/>
  <c r="D79" i="1"/>
  <c r="C79"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4" i="9" l="1"/>
  <c r="B284" i="9" s="1"/>
  <c r="E283" i="9"/>
  <c r="B283" i="9" s="1"/>
  <c r="G1156" i="1"/>
  <c r="H177" i="1"/>
  <c r="F214" i="9"/>
  <c r="B214" i="9" s="1"/>
  <c r="E26" i="9"/>
  <c r="E39" i="9"/>
  <c r="B39" i="9" s="1"/>
  <c r="G751" i="1"/>
  <c r="F220" i="9"/>
  <c r="B220" i="9" s="1"/>
  <c r="H1239" i="1"/>
  <c r="G1576" i="1"/>
  <c r="G1577" i="1"/>
  <c r="G1565" i="1"/>
  <c r="G1536" i="1"/>
  <c r="G1527" i="1"/>
  <c r="H1525" i="1"/>
  <c r="G1525" i="1"/>
  <c r="G1510" i="1"/>
  <c r="G1501" i="1"/>
  <c r="H1501" i="1"/>
  <c r="D24" i="8"/>
  <c r="C1499" i="1" s="1"/>
  <c r="G1499" i="1" s="1"/>
  <c r="G1502" i="1"/>
  <c r="C1481" i="1"/>
  <c r="C1483" i="1"/>
  <c r="H1483" i="1" s="1"/>
  <c r="E22" i="7"/>
  <c r="I30" i="3"/>
  <c r="D1453" i="1"/>
  <c r="G1453" i="1" s="1"/>
  <c r="E5" i="7"/>
  <c r="G297" i="9" s="1"/>
  <c r="E297" i="9" s="1"/>
  <c r="D1454" i="1"/>
  <c r="H1454" i="1" s="1"/>
  <c r="C1453" i="1"/>
  <c r="C1454" i="1"/>
  <c r="D5" i="7"/>
  <c r="H1263" i="1"/>
  <c r="E280" i="9"/>
  <c r="B280" i="9" s="1"/>
  <c r="G1229" i="1"/>
  <c r="E245" i="5"/>
  <c r="D1222" i="1" s="1"/>
  <c r="D245" i="5"/>
  <c r="D237" i="5" s="1"/>
  <c r="C1227" i="1"/>
  <c r="H1227" i="1" s="1"/>
  <c r="D1215" i="1"/>
  <c r="F239" i="5"/>
  <c r="G1216" i="1"/>
  <c r="G1166" i="1"/>
  <c r="E290" i="9"/>
  <c r="B290" i="9" s="1"/>
  <c r="G1165" i="1"/>
  <c r="H1165" i="1"/>
  <c r="F180" i="5"/>
  <c r="E177" i="5"/>
  <c r="E176" i="5" s="1"/>
  <c r="H1157" i="1"/>
  <c r="G1160" i="1"/>
  <c r="H1155" i="1"/>
  <c r="H1148" i="1"/>
  <c r="G1148" i="1"/>
  <c r="F170" i="5"/>
  <c r="H1141" i="1"/>
  <c r="H1137" i="1"/>
  <c r="E287" i="9"/>
  <c r="B287" i="9" s="1"/>
  <c r="D1127" i="1"/>
  <c r="H1127" i="1" s="1"/>
  <c r="G1127" i="1"/>
  <c r="G1133" i="1"/>
  <c r="E146" i="5"/>
  <c r="D1124" i="1" s="1"/>
  <c r="G1064" i="1"/>
  <c r="F70" i="5"/>
  <c r="H1048" i="1"/>
  <c r="G1050" i="1"/>
  <c r="G1048" i="1"/>
  <c r="F63" i="5"/>
  <c r="H1042" i="1"/>
  <c r="G1042" i="1"/>
  <c r="F52" i="5"/>
  <c r="D1030" i="1"/>
  <c r="H1030" i="1" s="1"/>
  <c r="G1032" i="1"/>
  <c r="F35" i="5"/>
  <c r="H1013" i="1"/>
  <c r="G1002" i="1"/>
  <c r="G1000" i="1"/>
  <c r="H999" i="1"/>
  <c r="H997" i="1"/>
  <c r="F19" i="5"/>
  <c r="G998" i="1"/>
  <c r="H998" i="1"/>
  <c r="H996" i="1"/>
  <c r="H991" i="1"/>
  <c r="E12" i="5"/>
  <c r="D990" i="1" s="1"/>
  <c r="F13" i="5"/>
  <c r="D12" i="5"/>
  <c r="D7" i="5" s="1"/>
  <c r="F8" i="5"/>
  <c r="C986" i="1"/>
  <c r="G988" i="1"/>
  <c r="G822" i="1"/>
  <c r="G718" i="1"/>
  <c r="H713" i="1"/>
  <c r="E40" i="9"/>
  <c r="B40" i="9" s="1"/>
  <c r="G710" i="1"/>
  <c r="G703" i="1"/>
  <c r="E29" i="9"/>
  <c r="B29" i="9" s="1"/>
  <c r="G668" i="1"/>
  <c r="G649" i="1"/>
  <c r="E22" i="9"/>
  <c r="B22" i="9" s="1"/>
  <c r="E274" i="9"/>
  <c r="B274" i="9" s="1"/>
  <c r="G644" i="1"/>
  <c r="G643" i="1"/>
  <c r="H645" i="1"/>
  <c r="G645" i="1"/>
  <c r="F652" i="4"/>
  <c r="G641" i="1"/>
  <c r="G405" i="1"/>
  <c r="E273" i="9"/>
  <c r="B273" i="9" s="1"/>
  <c r="H411" i="1"/>
  <c r="G366" i="1"/>
  <c r="F383" i="4"/>
  <c r="H378" i="1"/>
  <c r="G378" i="1"/>
  <c r="E363" i="4"/>
  <c r="E350" i="4" s="1"/>
  <c r="D345" i="1" s="1"/>
  <c r="F369" i="4"/>
  <c r="H364" i="1"/>
  <c r="G364" i="1"/>
  <c r="H315" i="1"/>
  <c r="E311" i="4"/>
  <c r="G413" i="1"/>
  <c r="H290" i="1"/>
  <c r="H413" i="1"/>
  <c r="G289" i="1"/>
  <c r="G411" i="1"/>
  <c r="F417" i="4"/>
  <c r="C412" i="1"/>
  <c r="C638" i="1"/>
  <c r="E196" i="4"/>
  <c r="D192" i="1" s="1"/>
  <c r="E56" i="9"/>
  <c r="B56" i="9" s="1"/>
  <c r="G192" i="1"/>
  <c r="C206" i="1"/>
  <c r="F210" i="4"/>
  <c r="G208" i="1"/>
  <c r="F196" i="4"/>
  <c r="H192" i="1"/>
  <c r="H191" i="1"/>
  <c r="H189" i="1"/>
  <c r="F188" i="4"/>
  <c r="G187" i="1"/>
  <c r="C184" i="1"/>
  <c r="H184" i="1" s="1"/>
  <c r="E45" i="9"/>
  <c r="B45" i="9" s="1"/>
  <c r="G182" i="1"/>
  <c r="H180" i="1"/>
  <c r="E43" i="9"/>
  <c r="B43" i="9" s="1"/>
  <c r="E41" i="9"/>
  <c r="B41" i="9" s="1"/>
  <c r="H173" i="1"/>
  <c r="H175" i="1"/>
  <c r="G173" i="1"/>
  <c r="F177" i="4"/>
  <c r="E163" i="4"/>
  <c r="D159" i="1" s="1"/>
  <c r="G172" i="1"/>
  <c r="G170" i="1"/>
  <c r="G169" i="1"/>
  <c r="G168" i="1"/>
  <c r="H165" i="1"/>
  <c r="G165" i="1"/>
  <c r="F169" i="4"/>
  <c r="H163" i="1"/>
  <c r="G162" i="1"/>
  <c r="G160" i="1"/>
  <c r="F164" i="4"/>
  <c r="H161" i="1"/>
  <c r="H157" i="1"/>
  <c r="G155" i="1"/>
  <c r="F159" i="4"/>
  <c r="F217" i="9"/>
  <c r="B217" i="9" s="1"/>
  <c r="G148" i="1"/>
  <c r="H150" i="1"/>
  <c r="F152" i="4"/>
  <c r="H148" i="1"/>
  <c r="H149" i="1"/>
  <c r="G132" i="1"/>
  <c r="F134" i="4"/>
  <c r="E133" i="4"/>
  <c r="D129" i="1" s="1"/>
  <c r="G129" i="1" s="1"/>
  <c r="H130" i="1"/>
  <c r="G130" i="1"/>
  <c r="G131" i="1"/>
  <c r="G124" i="1"/>
  <c r="D124" i="4"/>
  <c r="G125" i="1"/>
  <c r="D121" i="1"/>
  <c r="G123" i="1"/>
  <c r="G113" i="1"/>
  <c r="C108" i="1"/>
  <c r="D106" i="4"/>
  <c r="G83" i="1"/>
  <c r="H81" i="1"/>
  <c r="F83" i="4"/>
  <c r="H79" i="1"/>
  <c r="C78" i="1"/>
  <c r="G79" i="1"/>
  <c r="G81" i="1"/>
  <c r="G76" i="1"/>
  <c r="G73" i="1"/>
  <c r="H65" i="1"/>
  <c r="F68" i="4"/>
  <c r="G64" i="1"/>
  <c r="G65" i="1"/>
  <c r="F216" i="9"/>
  <c r="B216" i="9" s="1"/>
  <c r="H1203" i="1"/>
  <c r="G1203" i="1"/>
  <c r="H1211" i="1"/>
  <c r="G1211" i="1"/>
  <c r="H1257" i="1"/>
  <c r="G1257" i="1"/>
  <c r="H1264" i="1"/>
  <c r="G1264" i="1"/>
  <c r="H1313" i="1"/>
  <c r="G1313" i="1"/>
  <c r="G1399" i="1"/>
  <c r="H1399" i="1"/>
  <c r="J1439" i="1"/>
  <c r="G1439" i="1"/>
  <c r="I1439" i="1" s="1"/>
  <c r="H1439" i="1"/>
  <c r="G933" i="1"/>
  <c r="G949" i="1"/>
  <c r="G965" i="1"/>
  <c r="G981" i="1"/>
  <c r="G993" i="1"/>
  <c r="G1009" i="1"/>
  <c r="G1025" i="1"/>
  <c r="G1041" i="1"/>
  <c r="G1053" i="1"/>
  <c r="G1067" i="1"/>
  <c r="G1083" i="1"/>
  <c r="G1097" i="1"/>
  <c r="G1123" i="1"/>
  <c r="G1137" i="1"/>
  <c r="G1163" i="1"/>
  <c r="G1179" i="1"/>
  <c r="G1193" i="1"/>
  <c r="H1217" i="1"/>
  <c r="G1217" i="1"/>
  <c r="H1224" i="1"/>
  <c r="G1224" i="1"/>
  <c r="H1281" i="1"/>
  <c r="G1281" i="1"/>
  <c r="H1288" i="1"/>
  <c r="G1288" i="1"/>
  <c r="H1304" i="1"/>
  <c r="G1304" i="1"/>
  <c r="H1320" i="1"/>
  <c r="G1320" i="1"/>
  <c r="G1337" i="1"/>
  <c r="H1337" i="1"/>
  <c r="H1297" i="1"/>
  <c r="G1297" i="1"/>
  <c r="H1476" i="1"/>
  <c r="G1476" i="1"/>
  <c r="I1476" i="1" s="1"/>
  <c r="J1476" i="1"/>
  <c r="H1500" i="1"/>
  <c r="G1500" i="1"/>
  <c r="G931" i="1"/>
  <c r="G947" i="1"/>
  <c r="G963" i="1"/>
  <c r="G979" i="1"/>
  <c r="G991" i="1"/>
  <c r="G1007" i="1"/>
  <c r="G1023" i="1"/>
  <c r="G1039" i="1"/>
  <c r="G1051" i="1"/>
  <c r="G1065" i="1"/>
  <c r="G1081" i="1"/>
  <c r="G1111" i="1"/>
  <c r="G1121" i="1"/>
  <c r="G1135" i="1"/>
  <c r="G1151" i="1"/>
  <c r="G1161" i="1"/>
  <c r="G1177" i="1"/>
  <c r="G1191" i="1"/>
  <c r="H1201" i="1"/>
  <c r="G1201" i="1"/>
  <c r="H1209" i="1"/>
  <c r="G1209" i="1"/>
  <c r="G1235" i="1"/>
  <c r="H1241" i="1"/>
  <c r="G1241" i="1"/>
  <c r="H1248" i="1"/>
  <c r="G1248" i="1"/>
  <c r="H1251" i="1"/>
  <c r="G1331" i="1"/>
  <c r="G1427" i="1"/>
  <c r="H1427" i="1"/>
  <c r="H1215" i="1"/>
  <c r="G1215" i="1"/>
  <c r="H1265" i="1"/>
  <c r="G1265" i="1"/>
  <c r="H1272" i="1"/>
  <c r="G1272" i="1"/>
  <c r="G927" i="1"/>
  <c r="G934" i="1"/>
  <c r="G943" i="1"/>
  <c r="G950" i="1"/>
  <c r="G959" i="1"/>
  <c r="G966" i="1"/>
  <c r="G975" i="1"/>
  <c r="G987" i="1"/>
  <c r="G1003" i="1"/>
  <c r="G1019" i="1"/>
  <c r="G1035" i="1"/>
  <c r="G1047" i="1"/>
  <c r="G1061" i="1"/>
  <c r="G1077" i="1"/>
  <c r="G1093" i="1"/>
  <c r="G1107" i="1"/>
  <c r="G1119" i="1"/>
  <c r="G1131" i="1"/>
  <c r="G1147" i="1"/>
  <c r="G1157" i="1"/>
  <c r="G1173" i="1"/>
  <c r="G1187" i="1"/>
  <c r="H1199" i="1"/>
  <c r="G1199" i="1"/>
  <c r="H1207" i="1"/>
  <c r="G1207" i="1"/>
  <c r="H1225" i="1"/>
  <c r="G1225" i="1"/>
  <c r="H1232" i="1"/>
  <c r="G1232" i="1"/>
  <c r="H1235" i="1"/>
  <c r="H1289" i="1"/>
  <c r="G1289" i="1"/>
  <c r="H1305" i="1"/>
  <c r="G1305" i="1"/>
  <c r="H1321" i="1"/>
  <c r="G1321" i="1"/>
  <c r="G925" i="1"/>
  <c r="G932" i="1"/>
  <c r="G941" i="1"/>
  <c r="G948" i="1"/>
  <c r="G957" i="1"/>
  <c r="G964" i="1"/>
  <c r="G973" i="1"/>
  <c r="G1001" i="1"/>
  <c r="G1017" i="1"/>
  <c r="G1033" i="1"/>
  <c r="G1059" i="1"/>
  <c r="G1075" i="1"/>
  <c r="G1091" i="1"/>
  <c r="G1105" i="1"/>
  <c r="G1117" i="1"/>
  <c r="G1129" i="1"/>
  <c r="G1145" i="1"/>
  <c r="G1155" i="1"/>
  <c r="G1171" i="1"/>
  <c r="G1185" i="1"/>
  <c r="G1243" i="1"/>
  <c r="H1249" i="1"/>
  <c r="G1249" i="1"/>
  <c r="H1256" i="1"/>
  <c r="G1256" i="1"/>
  <c r="H1259" i="1"/>
  <c r="H1296" i="1"/>
  <c r="G1296" i="1"/>
  <c r="H1312" i="1"/>
  <c r="G1312" i="1"/>
  <c r="H1315" i="1"/>
  <c r="H1328" i="1"/>
  <c r="G1328" i="1"/>
  <c r="G1359" i="1"/>
  <c r="H1359" i="1"/>
  <c r="G1377" i="1"/>
  <c r="H1377" i="1"/>
  <c r="G1401" i="1"/>
  <c r="H1401" i="1"/>
  <c r="G1431" i="1"/>
  <c r="H1431" i="1"/>
  <c r="G1506" i="1"/>
  <c r="H1506" i="1"/>
  <c r="H1539" i="1"/>
  <c r="G1539" i="1"/>
  <c r="H1197" i="1"/>
  <c r="G1197" i="1"/>
  <c r="H1205" i="1"/>
  <c r="G1205" i="1"/>
  <c r="H1213" i="1"/>
  <c r="G1213" i="1"/>
  <c r="H1273" i="1"/>
  <c r="G1273" i="1"/>
  <c r="H1280" i="1"/>
  <c r="G1280" i="1"/>
  <c r="H1535" i="1"/>
  <c r="G1535" i="1"/>
  <c r="G921" i="1"/>
  <c r="G937" i="1"/>
  <c r="G953" i="1"/>
  <c r="G969" i="1"/>
  <c r="G997" i="1"/>
  <c r="G1013" i="1"/>
  <c r="G1029" i="1"/>
  <c r="G1045" i="1"/>
  <c r="G1071" i="1"/>
  <c r="G1087" i="1"/>
  <c r="G1101" i="1"/>
  <c r="G1125" i="1"/>
  <c r="G1141" i="1"/>
  <c r="G1167" i="1"/>
  <c r="G1227" i="1"/>
  <c r="H1233" i="1"/>
  <c r="G1233" i="1"/>
  <c r="H1240" i="1"/>
  <c r="G1240" i="1"/>
  <c r="G1291" i="1"/>
  <c r="G1307" i="1"/>
  <c r="G1323" i="1"/>
  <c r="G1351" i="1"/>
  <c r="H1351" i="1"/>
  <c r="G1363" i="1"/>
  <c r="H1363" i="1"/>
  <c r="G1387" i="1"/>
  <c r="H1387" i="1"/>
  <c r="J1447" i="1"/>
  <c r="H1447" i="1"/>
  <c r="G1447" i="1"/>
  <c r="I1447" i="1" s="1"/>
  <c r="H1564" i="1"/>
  <c r="G1564" i="1"/>
  <c r="H1570" i="1"/>
  <c r="G1570" i="1"/>
  <c r="H1578" i="1"/>
  <c r="G1578" i="1"/>
  <c r="D134" i="5"/>
  <c r="F135" i="5"/>
  <c r="H32" i="3"/>
  <c r="C1475" i="1"/>
  <c r="C1519" i="1"/>
  <c r="C1113" i="1"/>
  <c r="H1230" i="1"/>
  <c r="G1230" i="1"/>
  <c r="H1238" i="1"/>
  <c r="G1238" i="1"/>
  <c r="H1246" i="1"/>
  <c r="G1246" i="1"/>
  <c r="H1254" i="1"/>
  <c r="G1254" i="1"/>
  <c r="H1262" i="1"/>
  <c r="G1262" i="1"/>
  <c r="H1270" i="1"/>
  <c r="G1270" i="1"/>
  <c r="H1278" i="1"/>
  <c r="G1278" i="1"/>
  <c r="H1286" i="1"/>
  <c r="G1286" i="1"/>
  <c r="H1294" i="1"/>
  <c r="G1294" i="1"/>
  <c r="H1302" i="1"/>
  <c r="G1302" i="1"/>
  <c r="H1310" i="1"/>
  <c r="G1310" i="1"/>
  <c r="H1318" i="1"/>
  <c r="G1318" i="1"/>
  <c r="H1326" i="1"/>
  <c r="G1326" i="1"/>
  <c r="G1343" i="1"/>
  <c r="H1343" i="1"/>
  <c r="G1385" i="1"/>
  <c r="G1407" i="1"/>
  <c r="H1407" i="1"/>
  <c r="G1419" i="1"/>
  <c r="H1419" i="1"/>
  <c r="I1452" i="1"/>
  <c r="J1460" i="1"/>
  <c r="H1460" i="1"/>
  <c r="G1460" i="1"/>
  <c r="H1540" i="1"/>
  <c r="G1540" i="1"/>
  <c r="H1220" i="1"/>
  <c r="G1220" i="1"/>
  <c r="H1228" i="1"/>
  <c r="G1228" i="1"/>
  <c r="H1236" i="1"/>
  <c r="G1236" i="1"/>
  <c r="H1244" i="1"/>
  <c r="G1244" i="1"/>
  <c r="H1252" i="1"/>
  <c r="G1252" i="1"/>
  <c r="H1260" i="1"/>
  <c r="G1260" i="1"/>
  <c r="H1268" i="1"/>
  <c r="G1268" i="1"/>
  <c r="H1276" i="1"/>
  <c r="G1276" i="1"/>
  <c r="H1284" i="1"/>
  <c r="G1284" i="1"/>
  <c r="H1292" i="1"/>
  <c r="G1292" i="1"/>
  <c r="H1300" i="1"/>
  <c r="G1300" i="1"/>
  <c r="H1308" i="1"/>
  <c r="G1308" i="1"/>
  <c r="H1316" i="1"/>
  <c r="G1316" i="1"/>
  <c r="H1324" i="1"/>
  <c r="G1324" i="1"/>
  <c r="G1332" i="1"/>
  <c r="H1332" i="1"/>
  <c r="G1335" i="1"/>
  <c r="H1335" i="1"/>
  <c r="G1391" i="1"/>
  <c r="H1391" i="1"/>
  <c r="G1411" i="1"/>
  <c r="H1411" i="1"/>
  <c r="H1440" i="1"/>
  <c r="G1440" i="1"/>
  <c r="J1450" i="1"/>
  <c r="H1450" i="1"/>
  <c r="G1450" i="1"/>
  <c r="I1450" i="1" s="1"/>
  <c r="J1464" i="1"/>
  <c r="H1464" i="1"/>
  <c r="G1361" i="1"/>
  <c r="G1423" i="1"/>
  <c r="H1423" i="1"/>
  <c r="J1440" i="1"/>
  <c r="J1443" i="1"/>
  <c r="H1443" i="1"/>
  <c r="G1443" i="1"/>
  <c r="C1120" i="1"/>
  <c r="H1218" i="1"/>
  <c r="G1218" i="1"/>
  <c r="G1223" i="1"/>
  <c r="H1226" i="1"/>
  <c r="G1226" i="1"/>
  <c r="G1231" i="1"/>
  <c r="H1234" i="1"/>
  <c r="G1234" i="1"/>
  <c r="G1239" i="1"/>
  <c r="H1242" i="1"/>
  <c r="G1242" i="1"/>
  <c r="G1247" i="1"/>
  <c r="H1250" i="1"/>
  <c r="G1250" i="1"/>
  <c r="G1255" i="1"/>
  <c r="H1258" i="1"/>
  <c r="G1258" i="1"/>
  <c r="G1263" i="1"/>
  <c r="H1266" i="1"/>
  <c r="G1266" i="1"/>
  <c r="G1271" i="1"/>
  <c r="H1274" i="1"/>
  <c r="G1274" i="1"/>
  <c r="G1279" i="1"/>
  <c r="H1282" i="1"/>
  <c r="G1282" i="1"/>
  <c r="G1287" i="1"/>
  <c r="H1290" i="1"/>
  <c r="G1290" i="1"/>
  <c r="H1298" i="1"/>
  <c r="G1298" i="1"/>
  <c r="H1306" i="1"/>
  <c r="G1306" i="1"/>
  <c r="H1314" i="1"/>
  <c r="G1314" i="1"/>
  <c r="H1322" i="1"/>
  <c r="G1322" i="1"/>
  <c r="H1330" i="1"/>
  <c r="G1330" i="1"/>
  <c r="G1336" i="1"/>
  <c r="H1336" i="1"/>
  <c r="G1375" i="1"/>
  <c r="H1375" i="1"/>
  <c r="I1464" i="1"/>
  <c r="G1345" i="1"/>
  <c r="H1347" i="1"/>
  <c r="H1361" i="1"/>
  <c r="G1367" i="1"/>
  <c r="H1367" i="1"/>
  <c r="G1415" i="1"/>
  <c r="H1415" i="1"/>
  <c r="J1457" i="1"/>
  <c r="H1457" i="1"/>
  <c r="I1457" i="1" s="1"/>
  <c r="J1467" i="1"/>
  <c r="H1467" i="1"/>
  <c r="G1467" i="1"/>
  <c r="F37" i="4"/>
  <c r="D7" i="4"/>
  <c r="G1413" i="1"/>
  <c r="G1421" i="1"/>
  <c r="G1429" i="1"/>
  <c r="G1437" i="1"/>
  <c r="J1446" i="1"/>
  <c r="H1446" i="1"/>
  <c r="G1446" i="1"/>
  <c r="I1446" i="1" s="1"/>
  <c r="G1490" i="1"/>
  <c r="H1490" i="1"/>
  <c r="H1571" i="1"/>
  <c r="G1571" i="1"/>
  <c r="D311" i="4"/>
  <c r="F312" i="4"/>
  <c r="G1333" i="1"/>
  <c r="G1341" i="1"/>
  <c r="G1349" i="1"/>
  <c r="G1357" i="1"/>
  <c r="G1365" i="1"/>
  <c r="G1373" i="1"/>
  <c r="G1381" i="1"/>
  <c r="G1389" i="1"/>
  <c r="G1397" i="1"/>
  <c r="G1405" i="1"/>
  <c r="J1451" i="1"/>
  <c r="H1451" i="1"/>
  <c r="I1451" i="1" s="1"/>
  <c r="H1470" i="1"/>
  <c r="G1470" i="1"/>
  <c r="H1572" i="1"/>
  <c r="G1572" i="1"/>
  <c r="D459" i="4"/>
  <c r="F460" i="4"/>
  <c r="F253" i="4"/>
  <c r="D252" i="4"/>
  <c r="D472" i="4"/>
  <c r="F473" i="4"/>
  <c r="J1456" i="1"/>
  <c r="H1456" i="1"/>
  <c r="G1456" i="1"/>
  <c r="J1463" i="1"/>
  <c r="H1463" i="1"/>
  <c r="G1463" i="1"/>
  <c r="I1463" i="1" s="1"/>
  <c r="H1484" i="1"/>
  <c r="G1484" i="1"/>
  <c r="G1409" i="1"/>
  <c r="G1417" i="1"/>
  <c r="G1425" i="1"/>
  <c r="G1433" i="1"/>
  <c r="I1442" i="1"/>
  <c r="H1461" i="1"/>
  <c r="J1468" i="1"/>
  <c r="H1468" i="1"/>
  <c r="I1468" i="1" s="1"/>
  <c r="J1474" i="1"/>
  <c r="H1474" i="1"/>
  <c r="G1474" i="1"/>
  <c r="I1474" i="1" s="1"/>
  <c r="H1478" i="1"/>
  <c r="I1478" i="1" s="1"/>
  <c r="J1478" i="1"/>
  <c r="H1480" i="1"/>
  <c r="G1480" i="1"/>
  <c r="G1496" i="1"/>
  <c r="G1503" i="1"/>
  <c r="H1507" i="1"/>
  <c r="G1507" i="1"/>
  <c r="H1538" i="1"/>
  <c r="G1538" i="1"/>
  <c r="H1546" i="1"/>
  <c r="G1546" i="1"/>
  <c r="D163" i="4"/>
  <c r="E472" i="4"/>
  <c r="D466" i="1" s="1"/>
  <c r="H1471" i="1"/>
  <c r="I1471" i="1" s="1"/>
  <c r="H1547" i="1"/>
  <c r="G1547" i="1"/>
  <c r="H1579" i="1"/>
  <c r="G1579" i="1"/>
  <c r="E82" i="4"/>
  <c r="D78" i="1" s="1"/>
  <c r="D363" i="4"/>
  <c r="F364" i="4"/>
  <c r="F69" i="5"/>
  <c r="F36" i="6"/>
  <c r="D35" i="6"/>
  <c r="H1491" i="1"/>
  <c r="G1491" i="1"/>
  <c r="H1522" i="1"/>
  <c r="G1522" i="1"/>
  <c r="H1554" i="1"/>
  <c r="G1554" i="1"/>
  <c r="D50" i="4"/>
  <c r="F51" i="4"/>
  <c r="D215" i="4"/>
  <c r="F216" i="4"/>
  <c r="F421" i="4"/>
  <c r="G142" i="9"/>
  <c r="E142" i="9" s="1"/>
  <c r="B142" i="9" s="1"/>
  <c r="F603" i="4"/>
  <c r="D593" i="4"/>
  <c r="H1473" i="1"/>
  <c r="G1473" i="1"/>
  <c r="I1473" i="1" s="1"/>
  <c r="G1511" i="1"/>
  <c r="H1515" i="1"/>
  <c r="G1515" i="1"/>
  <c r="H1523" i="1"/>
  <c r="G1523" i="1"/>
  <c r="G1548" i="1"/>
  <c r="H1555" i="1"/>
  <c r="G1555" i="1"/>
  <c r="G1580" i="1"/>
  <c r="E50" i="4"/>
  <c r="D46" i="1" s="1"/>
  <c r="E420" i="4"/>
  <c r="G289" i="9"/>
  <c r="F177" i="5"/>
  <c r="D5" i="6"/>
  <c r="F6" i="6"/>
  <c r="G1449" i="1"/>
  <c r="I1449" i="1" s="1"/>
  <c r="G1455" i="1"/>
  <c r="I1455" i="1" s="1"/>
  <c r="G1459" i="1"/>
  <c r="I1459" i="1" s="1"/>
  <c r="G1462" i="1"/>
  <c r="I1462" i="1" s="1"/>
  <c r="G1466" i="1"/>
  <c r="I1466" i="1" s="1"/>
  <c r="G1477" i="1"/>
  <c r="I1477" i="1" s="1"/>
  <c r="G1488" i="1"/>
  <c r="G1492" i="1"/>
  <c r="H1498" i="1"/>
  <c r="H1530" i="1"/>
  <c r="G1530" i="1"/>
  <c r="G1551" i="1"/>
  <c r="H1562" i="1"/>
  <c r="G1562" i="1"/>
  <c r="G209" i="9"/>
  <c r="E209" i="9" s="1"/>
  <c r="B209" i="9" s="1"/>
  <c r="J1471" i="1"/>
  <c r="H1477" i="1"/>
  <c r="H1499" i="1"/>
  <c r="H1531" i="1"/>
  <c r="G1531" i="1"/>
  <c r="H1563" i="1"/>
  <c r="G1563" i="1"/>
  <c r="G162" i="9"/>
  <c r="E162" i="9" s="1"/>
  <c r="B162" i="9" s="1"/>
  <c r="D224" i="4"/>
  <c r="F225" i="4"/>
  <c r="E644" i="4"/>
  <c r="D638" i="1" s="1"/>
  <c r="E643" i="4"/>
  <c r="D637" i="1" s="1"/>
  <c r="F522" i="4"/>
  <c r="D515" i="4"/>
  <c r="D420" i="4" s="1"/>
  <c r="I10" i="9"/>
  <c r="E37" i="9"/>
  <c r="B37" i="9" s="1"/>
  <c r="B72" i="9"/>
  <c r="E133" i="9"/>
  <c r="B133" i="9" s="1"/>
  <c r="E155" i="9"/>
  <c r="B155" i="9" s="1"/>
  <c r="D263" i="4"/>
  <c r="D643" i="4"/>
  <c r="F106" i="5"/>
  <c r="E5" i="6"/>
  <c r="E44" i="9"/>
  <c r="B44" i="9" s="1"/>
  <c r="B61" i="9"/>
  <c r="E70" i="9"/>
  <c r="B70" i="9" s="1"/>
  <c r="E94" i="9"/>
  <c r="B94" i="9" s="1"/>
  <c r="E147" i="9"/>
  <c r="B147" i="9" s="1"/>
  <c r="G160" i="9"/>
  <c r="E160" i="9" s="1"/>
  <c r="B160" i="9" s="1"/>
  <c r="D299" i="4"/>
  <c r="D351" i="4"/>
  <c r="D567" i="4"/>
  <c r="D528" i="4" s="1"/>
  <c r="D78" i="5"/>
  <c r="F79" i="5"/>
  <c r="D114" i="6"/>
  <c r="F115" i="6"/>
  <c r="E59" i="9"/>
  <c r="B59" i="9" s="1"/>
  <c r="G165" i="9"/>
  <c r="E165" i="9" s="1"/>
  <c r="B165" i="9" s="1"/>
  <c r="F94" i="6"/>
  <c r="D89" i="6"/>
  <c r="F422" i="4"/>
  <c r="F568" i="4"/>
  <c r="D49" i="8"/>
  <c r="C1524" i="1" s="1"/>
  <c r="B51" i="9"/>
  <c r="E75" i="9"/>
  <c r="B75" i="9" s="1"/>
  <c r="B128" i="9"/>
  <c r="G197" i="9"/>
  <c r="E197" i="9" s="1"/>
  <c r="B197" i="9" s="1"/>
  <c r="F529" i="4"/>
  <c r="D580" i="4"/>
  <c r="D206" i="5"/>
  <c r="G193" i="9"/>
  <c r="E193" i="9" s="1"/>
  <c r="B193" i="9" s="1"/>
  <c r="H20" i="9"/>
  <c r="G20" i="9"/>
  <c r="E580" i="4"/>
  <c r="D574" i="1" s="1"/>
  <c r="D38" i="7"/>
  <c r="B26" i="9"/>
  <c r="B98" i="9"/>
  <c r="E291" i="9"/>
  <c r="B291" i="9" s="1"/>
  <c r="E65" i="9"/>
  <c r="B65" i="9" s="1"/>
  <c r="E102" i="9"/>
  <c r="B102" i="9" s="1"/>
  <c r="E134" i="9"/>
  <c r="B134" i="9" s="1"/>
  <c r="E150" i="9"/>
  <c r="B150" i="9" s="1"/>
  <c r="E158" i="9"/>
  <c r="B158" i="9" s="1"/>
  <c r="B242" i="9"/>
  <c r="F256" i="9"/>
  <c r="B256" i="9" s="1"/>
  <c r="F119" i="5"/>
  <c r="F190" i="5"/>
  <c r="F238" i="5"/>
  <c r="F246" i="5"/>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62" i="9"/>
  <c r="B78" i="9"/>
  <c r="B110" i="9"/>
  <c r="L191" i="9"/>
  <c r="F191" i="9" s="1"/>
  <c r="G207" i="9"/>
  <c r="E207" i="9" s="1"/>
  <c r="B207" i="9" s="1"/>
  <c r="B218" i="9"/>
  <c r="B226" i="9"/>
  <c r="F240" i="9"/>
  <c r="B240" i="9" s="1"/>
  <c r="B259" i="9"/>
  <c r="B261" i="9"/>
  <c r="F267" i="9"/>
  <c r="B267" i="9" s="1"/>
  <c r="E279" i="9"/>
  <c r="B279" i="9" s="1"/>
  <c r="E281" i="9"/>
  <c r="B281" i="9" s="1"/>
  <c r="G286" i="9"/>
  <c r="E25" i="9"/>
  <c r="B25" i="9" s="1"/>
  <c r="E57" i="9"/>
  <c r="B57" i="9" s="1"/>
  <c r="E80" i="9"/>
  <c r="B80" i="9" s="1"/>
  <c r="E112" i="9"/>
  <c r="B112" i="9" s="1"/>
  <c r="G164" i="9"/>
  <c r="E164" i="9" s="1"/>
  <c r="B164" i="9" s="1"/>
  <c r="G201" i="9"/>
  <c r="E201" i="9" s="1"/>
  <c r="B201" i="9" s="1"/>
  <c r="F224" i="9"/>
  <c r="B224" i="9" s="1"/>
  <c r="B253" i="9"/>
  <c r="F275" i="9"/>
  <c r="H286" i="9"/>
  <c r="F149" i="5"/>
  <c r="H164" i="9"/>
  <c r="G195" i="9"/>
  <c r="E195" i="9" s="1"/>
  <c r="B195" i="9" s="1"/>
  <c r="G211" i="9"/>
  <c r="E211" i="9" s="1"/>
  <c r="B211" i="9" s="1"/>
  <c r="B245" i="9"/>
  <c r="F251" i="9"/>
  <c r="B251" i="9" s="1"/>
  <c r="F88" i="5"/>
  <c r="D146" i="5"/>
  <c r="E49" i="9"/>
  <c r="B49" i="9" s="1"/>
  <c r="E88" i="9"/>
  <c r="B88" i="9" s="1"/>
  <c r="E120" i="9"/>
  <c r="B120" i="9" s="1"/>
  <c r="G205" i="9"/>
  <c r="E205" i="9" s="1"/>
  <c r="B205" i="9" s="1"/>
  <c r="B237" i="9"/>
  <c r="F243" i="9"/>
  <c r="B243" i="9" s="1"/>
  <c r="B266" i="9"/>
  <c r="B219" i="9"/>
  <c r="B221" i="9"/>
  <c r="B227" i="9"/>
  <c r="B229" i="9"/>
  <c r="F235" i="9"/>
  <c r="B235" i="9" s="1"/>
  <c r="B258" i="9"/>
  <c r="D42" i="8" l="1"/>
  <c r="C1517" i="1" s="1"/>
  <c r="I34" i="3"/>
  <c r="H1481" i="1"/>
  <c r="G1481" i="1"/>
  <c r="G1483" i="1"/>
  <c r="G1454" i="1"/>
  <c r="H1453" i="1"/>
  <c r="D1436" i="1"/>
  <c r="I29" i="3"/>
  <c r="C1436" i="1"/>
  <c r="H29" i="3"/>
  <c r="I1456" i="1"/>
  <c r="E237" i="5"/>
  <c r="F245" i="5"/>
  <c r="C1222" i="1"/>
  <c r="H289" i="9"/>
  <c r="E289" i="9" s="1"/>
  <c r="B289" i="9" s="1"/>
  <c r="D1154" i="1"/>
  <c r="E68" i="5"/>
  <c r="I21" i="3" s="1"/>
  <c r="G1030" i="1"/>
  <c r="E7" i="5"/>
  <c r="C990" i="1"/>
  <c r="F12" i="5"/>
  <c r="C985" i="1"/>
  <c r="H20" i="3"/>
  <c r="H986" i="1"/>
  <c r="G986" i="1"/>
  <c r="D358" i="1"/>
  <c r="E298" i="4"/>
  <c r="D306" i="1"/>
  <c r="G412" i="1"/>
  <c r="H412" i="1"/>
  <c r="H206" i="1"/>
  <c r="G206" i="1"/>
  <c r="G184" i="1"/>
  <c r="E151" i="4"/>
  <c r="E289" i="4" s="1"/>
  <c r="H129" i="1"/>
  <c r="F133" i="4"/>
  <c r="F124" i="4"/>
  <c r="C120" i="1"/>
  <c r="H121" i="1"/>
  <c r="G121" i="1"/>
  <c r="G108" i="1"/>
  <c r="H108" i="1"/>
  <c r="F106" i="4"/>
  <c r="C102" i="1"/>
  <c r="F82" i="4"/>
  <c r="D636" i="4"/>
  <c r="F528" i="4"/>
  <c r="C522" i="1"/>
  <c r="D635" i="4"/>
  <c r="F420" i="4"/>
  <c r="C414" i="1"/>
  <c r="E286" i="9"/>
  <c r="B286" i="9" s="1"/>
  <c r="H31" i="3"/>
  <c r="C1469" i="1"/>
  <c r="F580" i="4"/>
  <c r="C574" i="1"/>
  <c r="G1524" i="1"/>
  <c r="H1524" i="1"/>
  <c r="F114" i="6"/>
  <c r="H27" i="3"/>
  <c r="C1408" i="1"/>
  <c r="G638" i="1"/>
  <c r="H638" i="1"/>
  <c r="E6" i="4"/>
  <c r="F459" i="4"/>
  <c r="C453" i="1"/>
  <c r="I1467" i="1"/>
  <c r="I1440" i="1"/>
  <c r="I1460" i="1"/>
  <c r="H1519" i="1"/>
  <c r="G1519" i="1"/>
  <c r="G292" i="9"/>
  <c r="E292" i="9" s="1"/>
  <c r="B292" i="9" s="1"/>
  <c r="F206" i="5"/>
  <c r="C1183" i="1"/>
  <c r="D176" i="5"/>
  <c r="H1113" i="1"/>
  <c r="G1113" i="1"/>
  <c r="F212" i="9"/>
  <c r="F643" i="4"/>
  <c r="C637" i="1"/>
  <c r="D414" i="1"/>
  <c r="H1120" i="1"/>
  <c r="G1120" i="1"/>
  <c r="D43" i="8"/>
  <c r="F593" i="4"/>
  <c r="C587" i="1"/>
  <c r="B191" i="9"/>
  <c r="E20" i="9"/>
  <c r="F78" i="5"/>
  <c r="C1056" i="1"/>
  <c r="F263" i="4"/>
  <c r="C259" i="1"/>
  <c r="F224" i="4"/>
  <c r="C220" i="1"/>
  <c r="D68" i="5"/>
  <c r="F311" i="4"/>
  <c r="C306" i="1"/>
  <c r="I1443" i="1"/>
  <c r="H1475" i="1"/>
  <c r="G1475" i="1"/>
  <c r="F567" i="4"/>
  <c r="C561" i="1"/>
  <c r="F472" i="4"/>
  <c r="C466" i="1"/>
  <c r="E141" i="6"/>
  <c r="I24" i="3"/>
  <c r="D1299" i="1"/>
  <c r="B297" i="9"/>
  <c r="E296" i="9"/>
  <c r="I10" i="3" s="1"/>
  <c r="F351" i="4"/>
  <c r="D350" i="4"/>
  <c r="C346" i="1"/>
  <c r="E528" i="4"/>
  <c r="E635" i="4" s="1"/>
  <c r="D629" i="1" s="1"/>
  <c r="H23" i="3"/>
  <c r="C1214" i="1"/>
  <c r="F35" i="6"/>
  <c r="H25" i="3"/>
  <c r="C1329" i="1"/>
  <c r="I22" i="3"/>
  <c r="D1153" i="1"/>
  <c r="F89" i="6"/>
  <c r="C1383" i="1"/>
  <c r="F299" i="4"/>
  <c r="D298" i="4"/>
  <c r="C294" i="1"/>
  <c r="F515" i="4"/>
  <c r="C509" i="1"/>
  <c r="D141" i="6"/>
  <c r="G299" i="9" s="1"/>
  <c r="E299" i="9" s="1"/>
  <c r="F5" i="6"/>
  <c r="H24" i="3"/>
  <c r="C1299" i="1"/>
  <c r="F215" i="4"/>
  <c r="C211" i="1"/>
  <c r="F363" i="4"/>
  <c r="C358" i="1"/>
  <c r="F252" i="4"/>
  <c r="C248" i="1"/>
  <c r="F134" i="5"/>
  <c r="C1112" i="1"/>
  <c r="F50" i="4"/>
  <c r="C46" i="1"/>
  <c r="F146" i="5"/>
  <c r="C1124" i="1"/>
  <c r="G78" i="1"/>
  <c r="H78" i="1"/>
  <c r="F163" i="4"/>
  <c r="D151" i="4"/>
  <c r="C159" i="1"/>
  <c r="D6" i="4"/>
  <c r="F7" i="4"/>
  <c r="C3" i="1"/>
  <c r="H1517" i="1" l="1"/>
  <c r="G1517" i="1"/>
  <c r="G1436" i="1"/>
  <c r="H1436" i="1"/>
  <c r="I23" i="3"/>
  <c r="D1214" i="1"/>
  <c r="G1214" i="1" s="1"/>
  <c r="F237" i="5"/>
  <c r="E175" i="5"/>
  <c r="D1152" i="1" s="1"/>
  <c r="G1222" i="1"/>
  <c r="H1222" i="1"/>
  <c r="H1154" i="1"/>
  <c r="G1154" i="1"/>
  <c r="D1046" i="1"/>
  <c r="E6" i="5"/>
  <c r="D984" i="1"/>
  <c r="D985" i="1"/>
  <c r="G985" i="1" s="1"/>
  <c r="I20" i="3"/>
  <c r="F7" i="5"/>
  <c r="H990" i="1"/>
  <c r="G990" i="1"/>
  <c r="E407" i="4"/>
  <c r="D402" i="1" s="1"/>
  <c r="D293" i="1"/>
  <c r="E408" i="4"/>
  <c r="D403" i="1" s="1"/>
  <c r="I17" i="3"/>
  <c r="D147" i="1"/>
  <c r="G120" i="1"/>
  <c r="H120" i="1"/>
  <c r="H102" i="1"/>
  <c r="G102" i="1"/>
  <c r="G637" i="1"/>
  <c r="H637" i="1"/>
  <c r="G3" i="1"/>
  <c r="H3" i="1"/>
  <c r="F6" i="4"/>
  <c r="H16" i="3"/>
  <c r="D412" i="4"/>
  <c r="C2" i="1"/>
  <c r="G358" i="1"/>
  <c r="H358" i="1"/>
  <c r="H1112" i="1"/>
  <c r="G1112" i="1"/>
  <c r="G1299" i="1"/>
  <c r="H1299" i="1"/>
  <c r="D407" i="4"/>
  <c r="F298" i="4"/>
  <c r="C293" i="1"/>
  <c r="E19" i="9"/>
  <c r="B20" i="9"/>
  <c r="F68" i="5"/>
  <c r="H21" i="3"/>
  <c r="C1046" i="1"/>
  <c r="D6" i="5"/>
  <c r="E413" i="4"/>
  <c r="E291" i="4"/>
  <c r="D287" i="1" s="1"/>
  <c r="D285" i="1"/>
  <c r="H248" i="1"/>
  <c r="G248" i="1"/>
  <c r="H1214" i="1"/>
  <c r="G220" i="1"/>
  <c r="H220" i="1"/>
  <c r="G414" i="1"/>
  <c r="H414" i="1"/>
  <c r="F141" i="6"/>
  <c r="H28" i="3"/>
  <c r="C1435" i="1"/>
  <c r="B212" i="9"/>
  <c r="E298" i="9"/>
  <c r="B299" i="9"/>
  <c r="G259" i="1"/>
  <c r="H259" i="1"/>
  <c r="C1518" i="1"/>
  <c r="I35" i="3"/>
  <c r="G294" i="9"/>
  <c r="E294" i="9" s="1"/>
  <c r="K1432" i="9"/>
  <c r="G295" i="9"/>
  <c r="E295" i="9" s="1"/>
  <c r="B295" i="9" s="1"/>
  <c r="H1469" i="1"/>
  <c r="G1469" i="1"/>
  <c r="F635" i="4"/>
  <c r="C629" i="1"/>
  <c r="G587" i="1"/>
  <c r="H587" i="1"/>
  <c r="E636" i="4"/>
  <c r="D630" i="1" s="1"/>
  <c r="D522" i="1"/>
  <c r="I28" i="3"/>
  <c r="D1435" i="1"/>
  <c r="G1408" i="1"/>
  <c r="H1408" i="1"/>
  <c r="G522" i="1"/>
  <c r="H522" i="1"/>
  <c r="E290" i="4"/>
  <c r="D286" i="1" s="1"/>
  <c r="I16" i="3"/>
  <c r="E412" i="4"/>
  <c r="D2" i="1"/>
  <c r="G1383" i="1"/>
  <c r="H1383" i="1"/>
  <c r="G1124" i="1"/>
  <c r="H1124" i="1"/>
  <c r="F151" i="4"/>
  <c r="H17" i="3"/>
  <c r="D289" i="4"/>
  <c r="D290" i="4" s="1"/>
  <c r="C147" i="1"/>
  <c r="G211" i="1"/>
  <c r="H211" i="1"/>
  <c r="H346" i="1"/>
  <c r="G346" i="1"/>
  <c r="H466" i="1"/>
  <c r="G466" i="1"/>
  <c r="H1056" i="1"/>
  <c r="G1056" i="1"/>
  <c r="D175" i="5"/>
  <c r="F176" i="5"/>
  <c r="H22" i="3"/>
  <c r="C1153" i="1"/>
  <c r="G561" i="1"/>
  <c r="H561" i="1"/>
  <c r="H574" i="1"/>
  <c r="G574" i="1"/>
  <c r="G159" i="1"/>
  <c r="H159" i="1"/>
  <c r="G509" i="1"/>
  <c r="H509" i="1"/>
  <c r="G46" i="1"/>
  <c r="H46" i="1"/>
  <c r="G294" i="1"/>
  <c r="H294" i="1"/>
  <c r="H1329" i="1"/>
  <c r="G1329" i="1"/>
  <c r="D408" i="4"/>
  <c r="F350" i="4"/>
  <c r="C345" i="1"/>
  <c r="G306" i="1"/>
  <c r="H306" i="1"/>
  <c r="H1183" i="1"/>
  <c r="G1183" i="1"/>
  <c r="G453" i="1"/>
  <c r="H453" i="1"/>
  <c r="F636" i="4"/>
  <c r="C630" i="1"/>
  <c r="H276" i="9" l="1"/>
  <c r="H985" i="1"/>
  <c r="F290" i="4"/>
  <c r="C286" i="1"/>
  <c r="D639" i="4"/>
  <c r="F412" i="4"/>
  <c r="C407" i="1"/>
  <c r="G1435" i="1"/>
  <c r="H1435" i="1"/>
  <c r="H9" i="3"/>
  <c r="H1153" i="1"/>
  <c r="G1153" i="1"/>
  <c r="G629" i="1"/>
  <c r="H629" i="1"/>
  <c r="G1518" i="1"/>
  <c r="H1518" i="1"/>
  <c r="H11" i="3"/>
  <c r="F175" i="5"/>
  <c r="C1152" i="1"/>
  <c r="E293" i="9"/>
  <c r="B294" i="9"/>
  <c r="G147" i="1"/>
  <c r="H147" i="1"/>
  <c r="F289" i="4"/>
  <c r="D413" i="4"/>
  <c r="D291" i="4"/>
  <c r="C285" i="1"/>
  <c r="E639" i="4"/>
  <c r="E414" i="4"/>
  <c r="D409" i="1" s="1"/>
  <c r="D407" i="1"/>
  <c r="G293" i="1"/>
  <c r="H293" i="1"/>
  <c r="H1046" i="1"/>
  <c r="G1046" i="1"/>
  <c r="F408" i="4"/>
  <c r="C403" i="1"/>
  <c r="E640" i="4"/>
  <c r="E415" i="4"/>
  <c r="D410" i="1" s="1"/>
  <c r="D408" i="1"/>
  <c r="H630" i="1"/>
  <c r="G630" i="1"/>
  <c r="G345" i="1"/>
  <c r="H345" i="1"/>
  <c r="G282" i="9"/>
  <c r="E282" i="9" s="1"/>
  <c r="B282" i="9" s="1"/>
  <c r="F6" i="5"/>
  <c r="G276" i="9"/>
  <c r="C984" i="1"/>
  <c r="F407" i="4"/>
  <c r="C402" i="1"/>
  <c r="G2" i="1"/>
  <c r="H2" i="1"/>
  <c r="E276" i="9" l="1"/>
  <c r="B276" i="9" s="1"/>
  <c r="H402" i="1"/>
  <c r="G402" i="1"/>
  <c r="D640" i="4"/>
  <c r="D641" i="4" s="1"/>
  <c r="F413" i="4"/>
  <c r="D415" i="4"/>
  <c r="C408" i="1"/>
  <c r="N3" i="9"/>
  <c r="I11" i="3"/>
  <c r="F291" i="4"/>
  <c r="C287" i="1"/>
  <c r="G407" i="1"/>
  <c r="H407" i="1"/>
  <c r="K3" i="9"/>
  <c r="I9" i="3"/>
  <c r="H8" i="3"/>
  <c r="H984" i="1"/>
  <c r="G984" i="1"/>
  <c r="E642" i="4"/>
  <c r="D634" i="1"/>
  <c r="F639" i="4"/>
  <c r="C633" i="1"/>
  <c r="G403" i="1"/>
  <c r="H403" i="1"/>
  <c r="E641" i="4"/>
  <c r="D633" i="1"/>
  <c r="D414" i="4"/>
  <c r="G285" i="1"/>
  <c r="H285" i="1"/>
  <c r="H1152" i="1"/>
  <c r="G1152" i="1"/>
  <c r="G286" i="1"/>
  <c r="H286" i="1"/>
  <c r="E275" i="9" l="1"/>
  <c r="I8" i="3" s="1"/>
  <c r="H408" i="1"/>
  <c r="G408" i="1"/>
  <c r="G633" i="1"/>
  <c r="H633" i="1"/>
  <c r="F641" i="4"/>
  <c r="C635" i="1"/>
  <c r="E646" i="4"/>
  <c r="D636" i="1"/>
  <c r="E645" i="4"/>
  <c r="D635" i="1"/>
  <c r="D642" i="4"/>
  <c r="D645" i="4" s="1"/>
  <c r="F640" i="4"/>
  <c r="C634" i="1"/>
  <c r="F414" i="4"/>
  <c r="C409" i="1"/>
  <c r="F415" i="4"/>
  <c r="C410" i="1"/>
  <c r="G287" i="1"/>
  <c r="H287" i="1"/>
  <c r="M3" i="9"/>
  <c r="G635" i="1" l="1"/>
  <c r="H635" i="1"/>
  <c r="I19" i="3"/>
  <c r="D640" i="1"/>
  <c r="G409" i="1"/>
  <c r="H409" i="1"/>
  <c r="G410" i="1"/>
  <c r="H410" i="1"/>
  <c r="I18" i="3"/>
  <c r="D639" i="1"/>
  <c r="G634" i="1"/>
  <c r="H634" i="1"/>
  <c r="F645" i="4"/>
  <c r="H18" i="3"/>
  <c r="C639" i="1"/>
  <c r="F642" i="4"/>
  <c r="D646" i="4"/>
  <c r="C636" i="1"/>
  <c r="G639" i="1" l="1"/>
  <c r="H639" i="1"/>
  <c r="H636" i="1"/>
  <c r="G636" i="1"/>
  <c r="H7" i="3"/>
  <c r="H19" i="3"/>
  <c r="F646" i="4"/>
  <c r="C640" i="1"/>
  <c r="J3" i="9" l="1"/>
  <c r="I7" i="3"/>
  <c r="G640" i="1"/>
  <c r="H640" i="1"/>
  <c r="L272" i="9" l="1"/>
  <c r="G18" i="9"/>
  <c r="H18" i="9"/>
  <c r="M272" i="9"/>
  <c r="L15" i="9"/>
  <c r="J10" i="9"/>
  <c r="H16" i="9"/>
  <c r="M15" i="9"/>
  <c r="J12" i="9"/>
  <c r="J13" i="9"/>
  <c r="I9" i="9"/>
  <c r="K12" i="9"/>
  <c r="K9" i="9"/>
  <c r="J11" i="9"/>
  <c r="I5" i="9"/>
  <c r="I12" i="9"/>
  <c r="J17" i="9"/>
  <c r="I7" i="9"/>
  <c r="H17" i="9"/>
  <c r="K13" i="9"/>
  <c r="I11" i="9"/>
  <c r="G15" i="9"/>
  <c r="J9" i="9"/>
  <c r="J6" i="9"/>
  <c r="I8" i="9"/>
  <c r="G16" i="9"/>
  <c r="J5" i="9"/>
  <c r="I17" i="9"/>
  <c r="K7" i="9"/>
  <c r="J8" i="9"/>
  <c r="K8" i="9"/>
  <c r="L16" i="9"/>
  <c r="G17" i="9"/>
  <c r="K11" i="9"/>
  <c r="I13" i="9"/>
  <c r="H15" i="9"/>
  <c r="K5" i="9"/>
  <c r="J7" i="9"/>
  <c r="M16" i="9"/>
  <c r="K10" i="9"/>
  <c r="I6" i="9"/>
  <c r="K6" i="9"/>
  <c r="F272" i="9" l="1"/>
  <c r="B272" i="9" s="1"/>
  <c r="E6" i="9"/>
  <c r="B6" i="9" s="1"/>
  <c r="E17" i="9"/>
  <c r="B17" i="9" s="1"/>
  <c r="E5" i="9"/>
  <c r="B5" i="9" s="1"/>
  <c r="E15" i="9"/>
  <c r="E10" i="9"/>
  <c r="B10" i="9" s="1"/>
  <c r="F15" i="9"/>
  <c r="E18" i="9"/>
  <c r="B18" i="9" s="1"/>
  <c r="E8" i="9"/>
  <c r="B8" i="9" s="1"/>
  <c r="F16" i="9"/>
  <c r="E12" i="9"/>
  <c r="B12" i="9" s="1"/>
  <c r="E11" i="9"/>
  <c r="B11" i="9" s="1"/>
  <c r="E13" i="9"/>
  <c r="B13" i="9" s="1"/>
  <c r="E9" i="9"/>
  <c r="B9" i="9" s="1"/>
  <c r="E16" i="9"/>
  <c r="E7" i="9"/>
  <c r="B7" i="9" s="1"/>
  <c r="F19" i="9"/>
  <c r="F14" i="9" l="1"/>
  <c r="F3" i="9" s="1"/>
  <c r="B16" i="9"/>
  <c r="E14" i="9"/>
  <c r="B1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<sst xmlns="http://schemas.openxmlformats.org/spreadsheetml/2006/main" count="4313" uniqueCount="3393">
  <si>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</si>
  <si>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</si>
  <si>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</si>
  <si>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</si>
  <si>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</si>
  <si>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</si>
  <si>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</si>
  <si>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</si>
  <si>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</si>
  <si>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</si>
  <si>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</si>
  <si>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</si>
  <si>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</si>
  <si>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</si>
  <si>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</si>
  <si>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</si>
  <si>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</si>
  <si>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</si>
  <si>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</si>
  <si>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</si>
  <si>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</si>
  <si>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</si>
  <si>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</si>
  <si>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</si>
  <si>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</si>
  <si>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</si>
  <si>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</si>
  <si>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</si>
  <si>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</si>
  <si>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</si>
  <si>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</si>
  <si>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UČENIČKI DOM ANTE BRUNE BUŠIĆA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</si>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</sst>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3404998</v>
      </c>
      <c r="D2" s="6">
        <f>'PR-RAS'!E6</f>
        <v>3843349.47</v>
      </c>
      <c r="E2" s="6">
        <v>0</v>
      </c>
      <c r="F2" s="6">
        <v>0</v>
      </c>
      <c r="G2" s="7">
        <f t="shared" ref="G2:G264" si="0">(B2/1000)*(C2*1+D2*2)</f>
        <v>11091.696940000002</v>
      </c>
      <c r="H2" s="7">
        <f t="shared" ref="H2:H264" si="1">ABS(C2-ROUND(C2,0))+ABS(D2-ROUND(D2,0))</f>
        <v>0.47000000020489097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2319387</v>
      </c>
      <c r="D46" s="1">
        <f>'PR-RAS'!E50</f>
        <v>2268007.4500000002</v>
      </c>
      <c r="E46" s="1">
        <v>0</v>
      </c>
      <c r="F46" s="1">
        <v>0</v>
      </c>
      <c r="G46" s="2">
        <f t="shared" si="0"/>
        <v>308493.08549999999</v>
      </c>
      <c r="H46" s="2">
        <f t="shared" si="1"/>
        <v>0.45000000018626451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2319387</v>
      </c>
      <c r="D64" s="1">
        <f>'PR-RAS'!E68</f>
        <v>2266617.64</v>
      </c>
      <c r="E64" s="1">
        <v>0</v>
      </c>
      <c r="F64" s="1">
        <v>0</v>
      </c>
      <c r="G64" s="2">
        <f t="shared" si="0"/>
        <v>431715.20364000002</v>
      </c>
      <c r="H64" s="2">
        <f t="shared" si="1"/>
        <v>0.35999999986961484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2319387</v>
      </c>
      <c r="D65" s="1">
        <f>'PR-RAS'!E69</f>
        <v>2266617.64</v>
      </c>
      <c r="E65" s="1">
        <v>0</v>
      </c>
      <c r="F65" s="1">
        <v>0</v>
      </c>
      <c r="G65" s="2">
        <f t="shared" si="0"/>
        <v>438567.82592000003</v>
      </c>
      <c r="H65" s="2">
        <f t="shared" si="1"/>
        <v>0.35999999986961484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1389.81</v>
      </c>
      <c r="E73" s="1">
        <v>0</v>
      </c>
      <c r="F73" s="1">
        <v>0</v>
      </c>
      <c r="G73" s="2">
        <f t="shared" si="0"/>
        <v>200.13263999999998</v>
      </c>
      <c r="H73" s="2">
        <f t="shared" si="1"/>
        <v>0.19000000000005457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1389.81</v>
      </c>
      <c r="E76" s="1">
        <v>0</v>
      </c>
      <c r="F76" s="1">
        <v>0</v>
      </c>
      <c r="G76" s="2">
        <f t="shared" si="0"/>
        <v>208.47149999999999</v>
      </c>
      <c r="H76" s="2">
        <f t="shared" si="1"/>
        <v>0.19000000000005457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v>
      </c>
      <c r="D78" s="1">
        <f>'PR-RAS'!E82</f>
        <v>5.05</v>
      </c>
      <c r="E78" s="1">
        <v>0</v>
      </c>
      <c r="F78" s="1">
        <v>0</v>
      </c>
      <c r="G78" s="2">
        <f t="shared" si="0"/>
        <v>3.2417000000000002</v>
      </c>
      <c r="H78" s="2">
        <f t="shared" si="1"/>
        <v>4.9999999999999822E-2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v>
      </c>
      <c r="D79" s="1">
        <f>'PR-RAS'!E83</f>
        <v>5.05</v>
      </c>
      <c r="E79" s="1">
        <v>0</v>
      </c>
      <c r="F79" s="1">
        <v>0</v>
      </c>
      <c r="G79" s="2">
        <f t="shared" si="0"/>
        <v>3.2838000000000003</v>
      </c>
      <c r="H79" s="2">
        <f t="shared" si="1"/>
        <v>4.9999999999999822E-2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v>
      </c>
      <c r="D81" s="1">
        <f>'PR-RAS'!E85</f>
        <v>5.05</v>
      </c>
      <c r="E81" s="1">
        <v>0</v>
      </c>
      <c r="F81" s="1">
        <v>0</v>
      </c>
      <c r="G81" s="2">
        <f t="shared" si="0"/>
        <v>2.2480000000000002</v>
      </c>
      <c r="H81" s="2">
        <f t="shared" si="1"/>
        <v>4.9999999999999822E-2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14</v>
      </c>
      <c r="D83" s="1">
        <f>'PR-RAS'!E87</f>
        <v>0</v>
      </c>
      <c r="E83" s="1">
        <v>0</v>
      </c>
      <c r="F83" s="1">
        <v>0</v>
      </c>
      <c r="G83" s="2">
        <f t="shared" si="0"/>
        <v>1.1480000000000001</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465954</v>
      </c>
      <c r="D102" s="1">
        <f>'PR-RAS'!E106</f>
        <v>557784.07999999996</v>
      </c>
      <c r="E102" s="1">
        <v>0</v>
      </c>
      <c r="F102" s="1">
        <v>0</v>
      </c>
      <c r="G102" s="2">
        <f t="shared" si="0"/>
        <v>159733.73816000001</v>
      </c>
      <c r="H102" s="2">
        <f t="shared" si="1"/>
        <v>7.9999999958090484E-2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465954</v>
      </c>
      <c r="D108" s="1">
        <f>'PR-RAS'!E112</f>
        <v>557784.07999999996</v>
      </c>
      <c r="E108" s="1">
        <v>0</v>
      </c>
      <c r="F108" s="1">
        <v>0</v>
      </c>
      <c r="G108" s="2">
        <f t="shared" si="0"/>
        <v>169222.87112</v>
      </c>
      <c r="H108" s="2">
        <f t="shared" si="1"/>
        <v>7.9999999958090484E-2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465954</v>
      </c>
      <c r="D113" s="1">
        <f>'PR-RAS'!E117</f>
        <v>557784.07999999996</v>
      </c>
      <c r="E113" s="1">
        <v>0</v>
      </c>
      <c r="F113" s="1">
        <v>0</v>
      </c>
      <c r="G113" s="2">
        <f t="shared" si="0"/>
        <v>177130.48191999999</v>
      </c>
      <c r="H113" s="2">
        <f t="shared" si="1"/>
        <v>7.9999999958090484E-2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3067</v>
      </c>
      <c r="D120" s="1">
        <f>'PR-RAS'!E124</f>
        <v>8160</v>
      </c>
      <c r="E120" s="1">
        <v>0</v>
      </c>
      <c r="F120" s="1">
        <v>0</v>
      </c>
      <c r="G120" s="2">
        <f t="shared" si="0"/>
        <v>2307.0529999999999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8160</v>
      </c>
      <c r="E121" s="1">
        <v>0</v>
      </c>
      <c r="F121" s="1">
        <v>0</v>
      </c>
      <c r="G121" s="2">
        <f t="shared" si="0"/>
        <v>1958.3999999999999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8160</v>
      </c>
      <c r="E123" s="1">
        <v>0</v>
      </c>
      <c r="F123" s="1">
        <v>0</v>
      </c>
      <c r="G123" s="2">
        <f t="shared" si="0"/>
        <v>1991.04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3067</v>
      </c>
      <c r="D124" s="1">
        <f>'PR-RAS'!E128</f>
        <v>0</v>
      </c>
      <c r="E124" s="1">
        <v>0</v>
      </c>
      <c r="F124" s="1">
        <v>0</v>
      </c>
      <c r="G124" s="2">
        <f t="shared" si="0"/>
        <v>377.24099999999999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3067</v>
      </c>
      <c r="D125" s="1">
        <f>'PR-RAS'!E129</f>
        <v>0</v>
      </c>
      <c r="E125" s="1">
        <v>0</v>
      </c>
      <c r="F125" s="1">
        <v>0</v>
      </c>
      <c r="G125" s="2">
        <f t="shared" si="0"/>
        <v>380.30799999999999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616558</v>
      </c>
      <c r="D129" s="1">
        <f>'PR-RAS'!E133</f>
        <v>1009392.89</v>
      </c>
      <c r="E129" s="1">
        <v>0</v>
      </c>
      <c r="F129" s="1">
        <v>0</v>
      </c>
      <c r="G129" s="2">
        <f t="shared" si="0"/>
        <v>337324.00384000002</v>
      </c>
      <c r="H129" s="2">
        <f t="shared" si="1"/>
        <v>0.10999999998603016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616558</v>
      </c>
      <c r="D130" s="1">
        <f>'PR-RAS'!E134</f>
        <v>1009392.89</v>
      </c>
      <c r="E130" s="1">
        <v>0</v>
      </c>
      <c r="F130" s="1">
        <v>0</v>
      </c>
      <c r="G130" s="2">
        <f t="shared" si="0"/>
        <v>339959.34762000002</v>
      </c>
      <c r="H130" s="2">
        <f t="shared" si="1"/>
        <v>0.10999999998603016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615767</v>
      </c>
      <c r="D131" s="1">
        <f>'PR-RAS'!E135</f>
        <v>958773.39</v>
      </c>
      <c r="E131" s="1">
        <v>0</v>
      </c>
      <c r="F131" s="1">
        <v>0</v>
      </c>
      <c r="G131" s="2">
        <f t="shared" si="0"/>
        <v>329330.79140000005</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791</v>
      </c>
      <c r="D132" s="1">
        <f>'PR-RAS'!E136</f>
        <v>50619.5</v>
      </c>
      <c r="E132" s="1">
        <v>0</v>
      </c>
      <c r="F132" s="1">
        <v>0</v>
      </c>
      <c r="G132" s="2">
        <f t="shared" si="0"/>
        <v>13365.93</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3612172</v>
      </c>
      <c r="D147" s="1">
        <f>'PR-RAS'!E151</f>
        <v>3927823.1399999997</v>
      </c>
      <c r="E147" s="1">
        <v>0</v>
      </c>
      <c r="F147" s="1">
        <v>0</v>
      </c>
      <c r="G147" s="2">
        <f t="shared" si="0"/>
        <v>1674301.4688799998</v>
      </c>
      <c r="H147" s="2">
        <f t="shared" si="1"/>
        <v>0.13999999966472387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2287424</v>
      </c>
      <c r="D148" s="1">
        <f>'PR-RAS'!E152</f>
        <v>2273065.39</v>
      </c>
      <c r="E148" s="1">
        <v>0</v>
      </c>
      <c r="F148" s="1">
        <v>0</v>
      </c>
      <c r="G148" s="2">
        <f t="shared" si="0"/>
        <v>1004532.5526599999</v>
      </c>
      <c r="H148" s="2">
        <f t="shared" si="1"/>
        <v>0.39000000013038516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1897872</v>
      </c>
      <c r="D149" s="1">
        <f>'PR-RAS'!E153</f>
        <v>1895913.74</v>
      </c>
      <c r="E149" s="1">
        <v>0</v>
      </c>
      <c r="F149" s="1">
        <v>0</v>
      </c>
      <c r="G149" s="2">
        <f t="shared" si="0"/>
        <v>842075.52304</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1897872</v>
      </c>
      <c r="D150" s="1">
        <f>'PR-RAS'!E154</f>
        <v>1895913.74</v>
      </c>
      <c r="E150" s="1">
        <v>0</v>
      </c>
      <c r="F150" s="1">
        <v>0</v>
      </c>
      <c r="G150" s="2">
        <f t="shared" si="0"/>
        <v>847765.22252000007</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83501</v>
      </c>
      <c r="D154" s="1">
        <f>'PR-RAS'!E158</f>
        <v>66166.44</v>
      </c>
      <c r="E154" s="1">
        <v>0</v>
      </c>
      <c r="F154" s="1">
        <v>0</v>
      </c>
      <c r="G154" s="2">
        <f t="shared" si="0"/>
        <v>33022.583639999997</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306051</v>
      </c>
      <c r="D155" s="1">
        <f>'PR-RAS'!E159</f>
        <v>310985.21000000002</v>
      </c>
      <c r="E155" s="1">
        <v>0</v>
      </c>
      <c r="F155" s="1">
        <v>0</v>
      </c>
      <c r="G155" s="2">
        <f t="shared" si="0"/>
        <v>142915.29868000001</v>
      </c>
      <c r="H155" s="2">
        <f t="shared" si="1"/>
        <v>0.21000000002095476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306051</v>
      </c>
      <c r="D157" s="1">
        <f>'PR-RAS'!E161</f>
        <v>310985.21000000002</v>
      </c>
      <c r="E157" s="1">
        <v>0</v>
      </c>
      <c r="F157" s="1">
        <v>0</v>
      </c>
      <c r="G157" s="2">
        <f t="shared" si="0"/>
        <v>144771.34152000002</v>
      </c>
      <c r="H157" s="2">
        <f t="shared" si="1"/>
        <v>0.21000000002095476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1315766</v>
      </c>
      <c r="D159" s="1">
        <f>'PR-RAS'!E163</f>
        <v>1648504.9599999997</v>
      </c>
      <c r="E159" s="1">
        <v>0</v>
      </c>
      <c r="F159" s="1">
        <v>0</v>
      </c>
      <c r="G159" s="2">
        <f t="shared" si="0"/>
        <v>728818.59536000004</v>
      </c>
      <c r="H159" s="2">
        <f t="shared" si="1"/>
        <v>4.0000000270083547E-2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110953</v>
      </c>
      <c r="D160" s="1">
        <f>'PR-RAS'!E164</f>
        <v>129505.22</v>
      </c>
      <c r="E160" s="1">
        <v>0</v>
      </c>
      <c r="F160" s="1">
        <v>0</v>
      </c>
      <c r="G160" s="2">
        <f t="shared" si="0"/>
        <v>58824.186959999999</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4329</v>
      </c>
      <c r="D161" s="1">
        <f>'PR-RAS'!E165</f>
        <v>15248.12</v>
      </c>
      <c r="E161" s="1">
        <v>0</v>
      </c>
      <c r="F161" s="1">
        <v>0</v>
      </c>
      <c r="G161" s="2">
        <f t="shared" si="0"/>
        <v>5572.0384000000013</v>
      </c>
      <c r="H161" s="2">
        <f t="shared" si="1"/>
        <v>0.12000000000080036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104487</v>
      </c>
      <c r="D162" s="1">
        <f>'PR-RAS'!E166</f>
        <v>112957.1</v>
      </c>
      <c r="E162" s="1">
        <v>0</v>
      </c>
      <c r="F162" s="1">
        <v>0</v>
      </c>
      <c r="G162" s="2">
        <f t="shared" si="0"/>
        <v>53194.593200000003</v>
      </c>
      <c r="H162" s="2">
        <f t="shared" si="1"/>
        <v>0.10000000000582077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2137</v>
      </c>
      <c r="D163" s="1">
        <f>'PR-RAS'!E167</f>
        <v>1300</v>
      </c>
      <c r="E163" s="1">
        <v>0</v>
      </c>
      <c r="F163" s="1">
        <v>0</v>
      </c>
      <c r="G163" s="2">
        <f t="shared" si="0"/>
        <v>767.39400000000001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740338</v>
      </c>
      <c r="D165" s="1">
        <f>'PR-RAS'!E169</f>
        <v>894651</v>
      </c>
      <c r="E165" s="1">
        <v>0</v>
      </c>
      <c r="F165" s="1">
        <v>0</v>
      </c>
      <c r="G165" s="2">
        <f t="shared" si="0"/>
        <v>414860.96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45557</v>
      </c>
      <c r="D166" s="1">
        <f>'PR-RAS'!E170</f>
        <v>56891.63</v>
      </c>
      <c r="E166" s="1">
        <v>0</v>
      </c>
      <c r="F166" s="1">
        <v>0</v>
      </c>
      <c r="G166" s="2">
        <f t="shared" si="0"/>
        <v>26291.142900000003</v>
      </c>
      <c r="H166" s="2">
        <f t="shared" si="1"/>
        <v>0.37000000000261934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355662</v>
      </c>
      <c r="D167" s="1">
        <f>'PR-RAS'!E171</f>
        <v>504003.63</v>
      </c>
      <c r="E167" s="1">
        <v>0</v>
      </c>
      <c r="F167" s="1">
        <v>0</v>
      </c>
      <c r="G167" s="2">
        <f t="shared" si="0"/>
        <v>226369.09716</v>
      </c>
      <c r="H167" s="2">
        <f t="shared" si="1"/>
        <v>0.36999999999534339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318326</v>
      </c>
      <c r="D168" s="1">
        <f>'PR-RAS'!E172</f>
        <v>290892.46000000002</v>
      </c>
      <c r="E168" s="1">
        <v>0</v>
      </c>
      <c r="F168" s="1">
        <v>0</v>
      </c>
      <c r="G168" s="2">
        <f t="shared" si="0"/>
        <v>150318.52364000003</v>
      </c>
      <c r="H168" s="2">
        <f t="shared" si="1"/>
        <v>0.46000000002095476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17437</v>
      </c>
      <c r="D169" s="1">
        <f>'PR-RAS'!E173</f>
        <v>15012.52</v>
      </c>
      <c r="E169" s="1">
        <v>0</v>
      </c>
      <c r="F169" s="1">
        <v>0</v>
      </c>
      <c r="G169" s="2">
        <f t="shared" si="0"/>
        <v>7973.6227200000003</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26057.759999999998</v>
      </c>
      <c r="E170" s="1">
        <v>0</v>
      </c>
      <c r="F170" s="1">
        <v>0</v>
      </c>
      <c r="G170" s="2">
        <f t="shared" si="0"/>
        <v>8807.5228800000004</v>
      </c>
      <c r="H170" s="2">
        <f t="shared" si="1"/>
        <v>0.24000000000160071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3356</v>
      </c>
      <c r="D172" s="1">
        <f>'PR-RAS'!E176</f>
        <v>1793</v>
      </c>
      <c r="E172" s="1">
        <v>0</v>
      </c>
      <c r="F172" s="1">
        <v>0</v>
      </c>
      <c r="G172" s="2">
        <f t="shared" si="0"/>
        <v>1187.0820000000001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422319</v>
      </c>
      <c r="D173" s="1">
        <f>'PR-RAS'!E177</f>
        <v>588193.53999999992</v>
      </c>
      <c r="E173" s="1">
        <v>0</v>
      </c>
      <c r="F173" s="1">
        <v>0</v>
      </c>
      <c r="G173" s="2">
        <f t="shared" si="0"/>
        <v>274977.44575999997</v>
      </c>
      <c r="H173" s="2">
        <f t="shared" si="1"/>
        <v>0.46000000007916242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15127</v>
      </c>
      <c r="D174" s="1">
        <f>'PR-RAS'!E178</f>
        <v>20971.03</v>
      </c>
      <c r="E174" s="1">
        <v>0</v>
      </c>
      <c r="F174" s="1">
        <v>0</v>
      </c>
      <c r="G174" s="2">
        <f t="shared" si="0"/>
        <v>9872.9473799999996</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186336</v>
      </c>
      <c r="D175" s="1">
        <f>'PR-RAS'!E179</f>
        <v>287411.68</v>
      </c>
      <c r="E175" s="1">
        <v>0</v>
      </c>
      <c r="F175" s="1">
        <v>0</v>
      </c>
      <c r="G175" s="2">
        <f t="shared" si="0"/>
        <v>132441.72863999999</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4278</v>
      </c>
      <c r="E176" s="1">
        <v>0</v>
      </c>
      <c r="F176" s="1">
        <v>0</v>
      </c>
      <c r="G176" s="2">
        <f t="shared" si="0"/>
        <v>1497.3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120102</v>
      </c>
      <c r="D177" s="1">
        <f>'PR-RAS'!E181</f>
        <v>101036.3</v>
      </c>
      <c r="E177" s="1">
        <v>0</v>
      </c>
      <c r="F177" s="1">
        <v>0</v>
      </c>
      <c r="G177" s="2">
        <f t="shared" si="0"/>
        <v>56702.729599999991</v>
      </c>
      <c r="H177" s="2">
        <f t="shared" si="1"/>
        <v>0.30000000000291038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3650</v>
      </c>
      <c r="E178" s="1">
        <v>0</v>
      </c>
      <c r="F178" s="1">
        <v>0</v>
      </c>
      <c r="G178" s="2">
        <f t="shared" si="0"/>
        <v>1292.0999999999999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1590</v>
      </c>
      <c r="D179" s="1">
        <f>'PR-RAS'!E183</f>
        <v>13740</v>
      </c>
      <c r="E179" s="1">
        <v>0</v>
      </c>
      <c r="F179" s="1">
        <v>0</v>
      </c>
      <c r="G179" s="2">
        <f t="shared" si="0"/>
        <v>5174.46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64623</v>
      </c>
      <c r="D180" s="1">
        <f>'PR-RAS'!E184</f>
        <v>84996.7</v>
      </c>
      <c r="E180" s="1">
        <v>0</v>
      </c>
      <c r="F180" s="1">
        <v>0</v>
      </c>
      <c r="G180" s="2">
        <f t="shared" si="0"/>
        <v>41996.335599999999</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22032</v>
      </c>
      <c r="D181" s="1">
        <f>'PR-RAS'!E185</f>
        <v>35932.6</v>
      </c>
      <c r="E181" s="1">
        <v>0</v>
      </c>
      <c r="F181" s="1">
        <v>0</v>
      </c>
      <c r="G181" s="2">
        <f t="shared" si="0"/>
        <v>16901.495999999999</v>
      </c>
      <c r="H181" s="2">
        <f t="shared" si="1"/>
        <v>0.40000000000145519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12509</v>
      </c>
      <c r="D182" s="1">
        <f>'PR-RAS'!E186</f>
        <v>36177.230000000003</v>
      </c>
      <c r="E182" s="1">
        <v>0</v>
      </c>
      <c r="F182" s="1">
        <v>0</v>
      </c>
      <c r="G182" s="2">
        <f t="shared" si="0"/>
        <v>15360.286260000001</v>
      </c>
      <c r="H182" s="2">
        <f t="shared" si="1"/>
        <v>0.23000000000320142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42156</v>
      </c>
      <c r="D184" s="1">
        <f>'PR-RAS'!E188</f>
        <v>36155.199999999997</v>
      </c>
      <c r="E184" s="1">
        <v>0</v>
      </c>
      <c r="F184" s="1">
        <v>0</v>
      </c>
      <c r="G184" s="2">
        <f t="shared" si="0"/>
        <v>20947.351199999997</v>
      </c>
      <c r="H184" s="2">
        <f t="shared" si="1"/>
        <v>0.19999999999708962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28967</v>
      </c>
      <c r="D185" s="1">
        <f>'PR-RAS'!E189</f>
        <v>16655.099999999999</v>
      </c>
      <c r="E185" s="1">
        <v>0</v>
      </c>
      <c r="F185" s="1">
        <v>0</v>
      </c>
      <c r="G185" s="2">
        <f t="shared" si="0"/>
        <v>11459.004799999999</v>
      </c>
      <c r="H185" s="2">
        <f t="shared" si="1"/>
        <v>9.9999999998544808E-2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408</v>
      </c>
      <c r="D187" s="1">
        <f>'PR-RAS'!E191</f>
        <v>375.81</v>
      </c>
      <c r="E187" s="1">
        <v>0</v>
      </c>
      <c r="F187" s="1">
        <v>0</v>
      </c>
      <c r="G187" s="2">
        <f t="shared" si="0"/>
        <v>215.68931999999998</v>
      </c>
      <c r="H187" s="2">
        <f t="shared" si="1"/>
        <v>0.18999999999999773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250</v>
      </c>
      <c r="E188" s="1">
        <v>0</v>
      </c>
      <c r="F188" s="1">
        <v>0</v>
      </c>
      <c r="G188" s="2">
        <f t="shared" si="0"/>
        <v>140.25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8950</v>
      </c>
      <c r="D189" s="1">
        <f>'PR-RAS'!E193</f>
        <v>553.75</v>
      </c>
      <c r="E189" s="1">
        <v>0</v>
      </c>
      <c r="F189" s="1">
        <v>0</v>
      </c>
      <c r="G189" s="2">
        <f t="shared" si="0"/>
        <v>1890.81</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3581</v>
      </c>
      <c r="D191" s="1">
        <f>'PR-RAS'!E195</f>
        <v>18320.54</v>
      </c>
      <c r="E191" s="1">
        <v>0</v>
      </c>
      <c r="F191" s="1">
        <v>0</v>
      </c>
      <c r="G191" s="2">
        <f t="shared" si="0"/>
        <v>7642.1952000000001</v>
      </c>
      <c r="H191" s="2">
        <f t="shared" si="1"/>
        <v>0.45999999999912689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4982</v>
      </c>
      <c r="D192" s="1">
        <f>'PR-RAS'!E196</f>
        <v>6252.79</v>
      </c>
      <c r="E192" s="1">
        <v>0</v>
      </c>
      <c r="F192" s="1">
        <v>0</v>
      </c>
      <c r="G192" s="2">
        <f t="shared" si="0"/>
        <v>3340.1277800000003</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4982</v>
      </c>
      <c r="D206" s="1">
        <f>'PR-RAS'!E210</f>
        <v>6252.79</v>
      </c>
      <c r="E206" s="1">
        <v>0</v>
      </c>
      <c r="F206" s="1">
        <v>0</v>
      </c>
      <c r="G206" s="2">
        <f t="shared" si="0"/>
        <v>3584.9539</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3543</v>
      </c>
      <c r="D207" s="1">
        <f>'PR-RAS'!E211</f>
        <v>6182.79</v>
      </c>
      <c r="E207" s="1">
        <v>0</v>
      </c>
      <c r="F207" s="1">
        <v>0</v>
      </c>
      <c r="G207" s="2">
        <f t="shared" si="0"/>
        <v>3277.1674799999996</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v>
      </c>
      <c r="D208" s="1">
        <f>'PR-RAS'!E212</f>
        <v>0</v>
      </c>
      <c r="E208" s="1">
        <v>0</v>
      </c>
      <c r="F208" s="1">
        <v>0</v>
      </c>
      <c r="G208" s="2">
        <f t="shared" si="0"/>
        <v>0.82799999999999996</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1285</v>
      </c>
      <c r="D209" s="1">
        <f>'PR-RAS'!E213</f>
        <v>0</v>
      </c>
      <c r="E209" s="1">
        <v>0</v>
      </c>
      <c r="F209" s="1">
        <v>0</v>
      </c>
      <c r="G209" s="2">
        <f t="shared" si="0"/>
        <v>267.27999999999997</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150</v>
      </c>
      <c r="D210" s="1">
        <f>'PR-RAS'!E214</f>
        <v>70</v>
      </c>
      <c r="E210" s="1">
        <v>0</v>
      </c>
      <c r="F210" s="1">
        <v>0</v>
      </c>
      <c r="G210" s="2">
        <f t="shared" si="0"/>
        <v>60.61</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4000</v>
      </c>
      <c r="D259" s="1">
        <f>'PR-RAS'!E263</f>
        <v>0</v>
      </c>
      <c r="E259" s="1">
        <v>0</v>
      </c>
      <c r="F259" s="1">
        <v>0</v>
      </c>
      <c r="G259" s="2">
        <f t="shared" si="0"/>
        <v>1032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4000</v>
      </c>
      <c r="D260" s="1">
        <f>'PR-RAS'!E264</f>
        <v>0</v>
      </c>
      <c r="E260" s="1">
        <v>0</v>
      </c>
      <c r="F260" s="1">
        <v>0</v>
      </c>
      <c r="G260" s="2">
        <f t="shared" si="0"/>
        <v>1036</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4000</v>
      </c>
      <c r="D261" s="1">
        <f>'PR-RAS'!E265</f>
        <v>0</v>
      </c>
      <c r="E261" s="1">
        <v>0</v>
      </c>
      <c r="F261" s="1">
        <v>0</v>
      </c>
      <c r="G261" s="2">
        <f t="shared" si="0"/>
        <v>1040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3612172</v>
      </c>
      <c r="D285" s="1">
        <f>'PR-RAS'!E289</f>
        <v>3927823.1399999997</v>
      </c>
      <c r="E285" s="1">
        <v>0</v>
      </c>
      <c r="F285" s="1">
        <v>0</v>
      </c>
      <c r="G285" s="2">
        <f t="shared" si="8"/>
        <v>3256860.3915199996</v>
      </c>
      <c r="H285" s="2">
        <f t="shared" si="9"/>
        <v>0.13999999966472387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207174</v>
      </c>
      <c r="D287" s="1">
        <f>'PR-RAS'!E291</f>
        <v>84473.66999999946</v>
      </c>
      <c r="E287" s="1">
        <v>0</v>
      </c>
      <c r="F287" s="1">
        <v>0</v>
      </c>
      <c r="G287" s="2">
        <f t="shared" si="8"/>
        <v>107570.70323999968</v>
      </c>
      <c r="H287" s="2">
        <f t="shared" si="9"/>
        <v>0.33000000054016709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157498</v>
      </c>
      <c r="D288" s="1">
        <f>'PR-RAS'!E292</f>
        <v>0</v>
      </c>
      <c r="E288" s="1">
        <v>0</v>
      </c>
      <c r="F288" s="1">
        <v>0</v>
      </c>
      <c r="G288" s="2">
        <f t="shared" si="8"/>
        <v>45201.925999999999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50467.87</v>
      </c>
      <c r="E289" s="1">
        <v>0</v>
      </c>
      <c r="F289" s="1">
        <v>0</v>
      </c>
      <c r="G289" s="2">
        <f t="shared" si="8"/>
        <v>29069.493119999999</v>
      </c>
      <c r="H289" s="2">
        <f t="shared" si="9"/>
        <v>0.12999999999738066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10725</v>
      </c>
      <c r="D290" s="1">
        <f>'PR-RAS'!E294</f>
        <v>10451</v>
      </c>
      <c r="E290" s="1">
        <v>0</v>
      </c>
      <c r="F290" s="1">
        <v>0</v>
      </c>
      <c r="G290" s="2">
        <f t="shared" si="8"/>
        <v>9140.2029999999995</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10725</v>
      </c>
      <c r="D291" s="1">
        <f>'PR-RAS'!E295</f>
        <v>10451</v>
      </c>
      <c r="E291" s="1">
        <v>0</v>
      </c>
      <c r="F291" s="1">
        <v>0</v>
      </c>
      <c r="G291" s="2">
        <f t="shared" si="8"/>
        <v>9171.83</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3000</v>
      </c>
      <c r="E293" s="1">
        <v>0</v>
      </c>
      <c r="F293" s="1">
        <v>0</v>
      </c>
      <c r="G293" s="2">
        <f t="shared" si="8"/>
        <v>1752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3000</v>
      </c>
      <c r="E306" s="1">
        <v>0</v>
      </c>
      <c r="F306" s="1">
        <v>0</v>
      </c>
      <c r="G306" s="2">
        <f t="shared" si="8"/>
        <v>1830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3000</v>
      </c>
      <c r="E312" s="1">
        <v>0</v>
      </c>
      <c r="F312" s="1">
        <v>0</v>
      </c>
      <c r="G312" s="2">
        <f t="shared" si="8"/>
        <v>1866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3000</v>
      </c>
      <c r="E315" s="1">
        <v>0</v>
      </c>
      <c r="F315" s="1">
        <v>0</v>
      </c>
      <c r="G315" s="2">
        <f t="shared" si="8"/>
        <v>1884</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17097</v>
      </c>
      <c r="D345" s="1">
        <f>'PR-RAS'!E350</f>
        <v>143820.71000000002</v>
      </c>
      <c r="E345" s="1">
        <v>0</v>
      </c>
      <c r="F345" s="1">
        <v>0</v>
      </c>
      <c r="G345" s="2">
        <f t="shared" si="8"/>
        <v>104830.01648000001</v>
      </c>
      <c r="H345" s="2">
        <f t="shared" si="9"/>
        <v>0.28999999997904524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16615</v>
      </c>
      <c r="D358" s="1">
        <f>'PR-RAS'!E363</f>
        <v>143820.71000000002</v>
      </c>
      <c r="E358" s="1">
        <v>0</v>
      </c>
      <c r="F358" s="1">
        <v>0</v>
      </c>
      <c r="G358" s="2">
        <f t="shared" si="8"/>
        <v>108619.54194000001</v>
      </c>
      <c r="H358" s="2">
        <f t="shared" si="9"/>
        <v>0.28999999997904524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16515</v>
      </c>
      <c r="D364" s="1">
        <f>'PR-RAS'!E369</f>
        <v>142503.70000000001</v>
      </c>
      <c r="E364" s="1">
        <v>0</v>
      </c>
      <c r="F364" s="1">
        <v>0</v>
      </c>
      <c r="G364" s="2">
        <f t="shared" si="8"/>
        <v>109452.6312</v>
      </c>
      <c r="H364" s="2">
        <f t="shared" si="9"/>
        <v>0.29999999998835847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16514</v>
      </c>
      <c r="D365" s="1">
        <f>'PR-RAS'!E370</f>
        <v>28483.7</v>
      </c>
      <c r="E365" s="1">
        <v>0</v>
      </c>
      <c r="F365" s="1">
        <v>0</v>
      </c>
      <c r="G365" s="2">
        <f t="shared" si="8"/>
        <v>26747.229599999999</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v>
      </c>
      <c r="D366" s="1">
        <f>'PR-RAS'!E371</f>
        <v>0</v>
      </c>
      <c r="E366" s="1">
        <v>0</v>
      </c>
      <c r="F366" s="1">
        <v>0</v>
      </c>
      <c r="G366" s="2">
        <f t="shared" si="8"/>
        <v>0.36499999999999999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46350</v>
      </c>
      <c r="E367" s="1">
        <v>0</v>
      </c>
      <c r="F367" s="1">
        <v>0</v>
      </c>
      <c r="G367" s="2">
        <f t="shared" si="8"/>
        <v>33928.199999999997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67670</v>
      </c>
      <c r="E371" s="1">
        <v>0</v>
      </c>
      <c r="F371" s="1">
        <v>0</v>
      </c>
      <c r="G371" s="2">
        <f t="shared" si="8"/>
        <v>50075.8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100</v>
      </c>
      <c r="D378" s="1">
        <f>'PR-RAS'!E383</f>
        <v>1317.01</v>
      </c>
      <c r="E378" s="1">
        <v>0</v>
      </c>
      <c r="F378" s="1">
        <v>0</v>
      </c>
      <c r="G378" s="2">
        <f t="shared" si="8"/>
        <v>1030.7255399999999</v>
      </c>
      <c r="H378" s="2">
        <f t="shared" si="9"/>
        <v>9.9999999999909051E-3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100</v>
      </c>
      <c r="D379" s="1">
        <f>'PR-RAS'!E384</f>
        <v>1317.01</v>
      </c>
      <c r="E379" s="1">
        <v>0</v>
      </c>
      <c r="F379" s="1">
        <v>0</v>
      </c>
      <c r="G379" s="2">
        <f t="shared" si="8"/>
        <v>1033.45956</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482</v>
      </c>
      <c r="D397" s="1">
        <f>'PR-RAS'!E402</f>
        <v>0</v>
      </c>
      <c r="E397" s="1">
        <v>0</v>
      </c>
      <c r="F397" s="1">
        <v>0</v>
      </c>
      <c r="G397" s="2">
        <f t="shared" si="8"/>
        <v>190.87200000000001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482</v>
      </c>
      <c r="D399" s="1">
        <f>'PR-RAS'!E404</f>
        <v>0</v>
      </c>
      <c r="E399" s="1">
        <v>0</v>
      </c>
      <c r="F399" s="1">
        <v>0</v>
      </c>
      <c r="G399" s="2">
        <f t="shared" si="8"/>
        <v>191.83600000000001</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17097</v>
      </c>
      <c r="D403" s="1">
        <f>'PR-RAS'!E408</f>
        <v>140820.71000000002</v>
      </c>
      <c r="E403" s="1">
        <v>0</v>
      </c>
      <c r="F403" s="1">
        <v>0</v>
      </c>
      <c r="G403" s="2">
        <f t="shared" si="8"/>
        <v>120092.84484000002</v>
      </c>
      <c r="H403" s="2">
        <f t="shared" si="9"/>
        <v>0.28999999997904524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791</v>
      </c>
      <c r="D405" s="1">
        <f>'PR-RAS'!E410</f>
        <v>17096.5</v>
      </c>
      <c r="E405" s="1">
        <v>0</v>
      </c>
      <c r="F405" s="1">
        <v>0</v>
      </c>
      <c r="G405" s="2">
        <f t="shared" si="8"/>
        <v>14133.536</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3404998</v>
      </c>
      <c r="D407" s="1">
        <f>'PR-RAS'!E412</f>
        <v>3846349.47</v>
      </c>
      <c r="E407" s="1">
        <v>0</v>
      </c>
      <c r="F407" s="1">
        <v>0</v>
      </c>
      <c r="G407" s="2">
        <f t="shared" si="8"/>
        <v>4505664.9576400006</v>
      </c>
      <c r="H407" s="2">
        <f t="shared" si="9"/>
        <v>0.47000000020489097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3629269</v>
      </c>
      <c r="D408" s="1">
        <f>'PR-RAS'!E413</f>
        <v>4071643.8499999996</v>
      </c>
      <c r="E408" s="1">
        <v>0</v>
      </c>
      <c r="F408" s="1">
        <v>0</v>
      </c>
      <c r="G408" s="2">
        <f t="shared" si="8"/>
        <v>4791430.5768999998</v>
      </c>
      <c r="H408" s="2">
        <f t="shared" si="9"/>
        <v>0.15000000037252903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224271</v>
      </c>
      <c r="D410" s="1">
        <f>'PR-RAS'!E415</f>
        <v>225294.37999999942</v>
      </c>
      <c r="E410" s="1">
        <v>0</v>
      </c>
      <c r="F410" s="1">
        <v>0</v>
      </c>
      <c r="G410" s="2">
        <f t="shared" si="8"/>
        <v>276017.64183999953</v>
      </c>
      <c r="H410" s="2">
        <f t="shared" si="9"/>
        <v>0.37999999942258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156707</v>
      </c>
      <c r="D411" s="1">
        <f>'PR-RAS'!E416</f>
        <v>0</v>
      </c>
      <c r="E411" s="1">
        <v>0</v>
      </c>
      <c r="F411" s="1">
        <v>0</v>
      </c>
      <c r="G411" s="2">
        <f t="shared" si="8"/>
        <v>64249.869999999995</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67564.37</v>
      </c>
      <c r="E412" s="1">
        <v>0</v>
      </c>
      <c r="F412" s="1">
        <v>0</v>
      </c>
      <c r="G412" s="2">
        <f t="shared" si="8"/>
        <v>55537.912139999993</v>
      </c>
      <c r="H412" s="2">
        <f t="shared" si="9"/>
        <v>0.36999999999534339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10725</v>
      </c>
      <c r="D413" s="1">
        <f>'PR-RAS'!E418</f>
        <v>10451</v>
      </c>
      <c r="E413" s="1">
        <v>0</v>
      </c>
      <c r="F413" s="1">
        <v>0</v>
      </c>
      <c r="G413" s="2">
        <f t="shared" si="8"/>
        <v>13030.323999999999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3404998</v>
      </c>
      <c r="D633" s="1">
        <f>'PR-RAS'!E639</f>
        <v>3846349.47</v>
      </c>
      <c r="E633" s="1">
        <v>0</v>
      </c>
      <c r="F633" s="1">
        <v>0</v>
      </c>
      <c r="G633" s="2">
        <f t="shared" si="10"/>
        <v>7013744.4660800006</v>
      </c>
      <c r="H633" s="2">
        <f t="shared" si="11"/>
        <v>0.47000000020489097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3629269</v>
      </c>
      <c r="D634" s="1">
        <f>'PR-RAS'!E640</f>
        <v>4071643.8499999996</v>
      </c>
      <c r="E634" s="1">
        <v>0</v>
      </c>
      <c r="F634" s="1">
        <v>0</v>
      </c>
      <c r="G634" s="2">
        <f t="shared" si="10"/>
        <v>7452028.3910999997</v>
      </c>
      <c r="H634" s="2">
        <f t="shared" si="11"/>
        <v>0.15000000037252903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224271</v>
      </c>
      <c r="D636" s="1">
        <f>'PR-RAS'!E642</f>
        <v>225294.37999999942</v>
      </c>
      <c r="E636" s="1">
        <v>0</v>
      </c>
      <c r="F636" s="1">
        <v>0</v>
      </c>
      <c r="G636" s="2">
        <f t="shared" si="10"/>
        <v>428535.94759999926</v>
      </c>
      <c r="H636" s="2">
        <f t="shared" si="11"/>
        <v>0.37999999942258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156707</v>
      </c>
      <c r="D637" s="1">
        <f>'PR-RAS'!E643</f>
        <v>0</v>
      </c>
      <c r="E637" s="1">
        <v>0</v>
      </c>
      <c r="F637" s="1">
        <v>0</v>
      </c>
      <c r="G637" s="2">
        <f t="shared" si="10"/>
        <v>99665.652000000002</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67564.37</v>
      </c>
      <c r="E638" s="1">
        <v>0</v>
      </c>
      <c r="F638" s="1">
        <v>0</v>
      </c>
      <c r="G638" s="2">
        <f t="shared" si="10"/>
        <v>86077.007379999995</v>
      </c>
      <c r="H638" s="2">
        <f t="shared" si="11"/>
        <v>0.36999999999534339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67564</v>
      </c>
      <c r="D640" s="1">
        <f>'PR-RAS'!E646</f>
        <v>292858.74999999942</v>
      </c>
      <c r="E640" s="1">
        <v>0</v>
      </c>
      <c r="F640" s="1">
        <v>0</v>
      </c>
      <c r="G640" s="2">
        <f t="shared" si="10"/>
        <v>417446.87849999929</v>
      </c>
      <c r="H640" s="2">
        <f t="shared" si="11"/>
        <v>0.25000000058207661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174615</v>
      </c>
      <c r="D641" s="1">
        <f>'PR-RAS'!E647</f>
        <v>196929.99</v>
      </c>
      <c r="E641" s="1">
        <v>0</v>
      </c>
      <c r="F641" s="1">
        <v>0</v>
      </c>
      <c r="G641" s="2">
        <f t="shared" si="10"/>
        <v>363823.98719999997</v>
      </c>
      <c r="H641" s="2">
        <f t="shared" si="11"/>
        <v>1.0000000009313226E-2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247793</v>
      </c>
      <c r="D642" s="1">
        <f>'PR-RAS'!E649</f>
        <v>319929.61</v>
      </c>
      <c r="E642" s="1">
        <v>0</v>
      </c>
      <c r="F642" s="1">
        <v>0</v>
      </c>
      <c r="G642" s="2">
        <f t="shared" si="10"/>
        <v>568985.07302000001</v>
      </c>
      <c r="H642" s="2">
        <f t="shared" si="11"/>
        <v>0.39000000001396984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1117648</v>
      </c>
      <c r="D643" s="1">
        <f>'PR-RAS'!E650</f>
        <v>1622437.13</v>
      </c>
      <c r="E643" s="1">
        <v>0</v>
      </c>
      <c r="F643" s="1">
        <v>0</v>
      </c>
      <c r="G643" s="2">
        <f t="shared" si="10"/>
        <v>2800739.2909200001</v>
      </c>
      <c r="H643" s="2">
        <f t="shared" si="11"/>
        <v>0.12999999988824129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1045511</v>
      </c>
      <c r="D644" s="1">
        <f>'PR-RAS'!E651</f>
        <v>1854834.36</v>
      </c>
      <c r="E644" s="1">
        <v>0</v>
      </c>
      <c r="F644" s="1">
        <v>0</v>
      </c>
      <c r="G644" s="2">
        <f t="shared" si="10"/>
        <v>3057580.5599600007</v>
      </c>
      <c r="H644" s="2">
        <f t="shared" si="11"/>
        <v>0.36000000010244548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319930</v>
      </c>
      <c r="D645" s="1">
        <f>'PR-RAS'!E652</f>
        <v>87532.379999999655</v>
      </c>
      <c r="E645" s="1">
        <v>0</v>
      </c>
      <c r="F645" s="1">
        <v>0</v>
      </c>
      <c r="G645" s="2">
        <f t="shared" si="10"/>
        <v>318776.62543999957</v>
      </c>
      <c r="H645" s="2">
        <f t="shared" si="11"/>
        <v>0.37999999965541065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18</v>
      </c>
      <c r="E647" s="1">
        <v>0</v>
      </c>
      <c r="F647" s="1">
        <v>0</v>
      </c>
      <c r="G647" s="2">
        <f t="shared" si="10"/>
        <v>36.822000000000003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18</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2319387</v>
      </c>
      <c r="D668" s="1">
        <f>'PR-RAS'!E675</f>
        <v>2266617.64</v>
      </c>
      <c r="E668" s="1">
        <v>0</v>
      </c>
      <c r="F668" s="1">
        <v>0</v>
      </c>
      <c r="G668" s="2">
        <f t="shared" si="10"/>
        <v>4570699.0607600007</v>
      </c>
      <c r="H668" s="2">
        <f t="shared" si="11"/>
        <v>0.35999999986961484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386868</v>
      </c>
      <c r="D703" s="1">
        <f>'PR-RAS'!E710</f>
        <v>501199.08</v>
      </c>
      <c r="E703" s="1">
        <v>0</v>
      </c>
      <c r="F703" s="1">
        <v>0</v>
      </c>
      <c r="G703" s="2">
        <f t="shared" si="10"/>
        <v>975264.84432000003</v>
      </c>
      <c r="H703" s="2">
        <f t="shared" si="11"/>
        <v>8.0000000016298145E-2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14648</v>
      </c>
      <c r="D710" s="1">
        <f>'PR-RAS'!E717</f>
        <v>0</v>
      </c>
      <c r="E710" s="1">
        <v>0</v>
      </c>
      <c r="F710" s="1">
        <v>0</v>
      </c>
      <c r="G710" s="2">
        <f t="shared" si="10"/>
        <v>10385.431999999999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104487</v>
      </c>
      <c r="D711" s="1">
        <f>'PR-RAS'!E718</f>
        <v>112957.1</v>
      </c>
      <c r="E711" s="1">
        <v>0</v>
      </c>
      <c r="F711" s="1">
        <v>0</v>
      </c>
      <c r="G711" s="2">
        <f t="shared" si="10"/>
        <v>234584.85199999998</v>
      </c>
      <c r="H711" s="2">
        <f t="shared" si="11"/>
        <v>0.10000000000582077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990</v>
      </c>
      <c r="D713" s="1">
        <f>'PR-RAS'!E720</f>
        <v>11515</v>
      </c>
      <c r="E713" s="1">
        <v>0</v>
      </c>
      <c r="F713" s="1">
        <v>0</v>
      </c>
      <c r="G713" s="2">
        <f t="shared" si="10"/>
        <v>17102.239999999998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4573</v>
      </c>
      <c r="D715" s="1">
        <f>'PR-RAS'!E722</f>
        <v>61279.5</v>
      </c>
      <c r="E715" s="1">
        <v>0</v>
      </c>
      <c r="F715" s="1">
        <v>0</v>
      </c>
      <c r="G715" s="2">
        <f t="shared" si="10"/>
        <v>90772.247999999992</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4130</v>
      </c>
      <c r="E716" s="1">
        <v>0</v>
      </c>
      <c r="F716" s="1">
        <v>0</v>
      </c>
      <c r="G716" s="2">
        <f t="shared" si="10"/>
        <v>5905.9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28967</v>
      </c>
      <c r="D718" s="1">
        <f>'PR-RAS'!E725</f>
        <v>16655.099999999999</v>
      </c>
      <c r="E718" s="1">
        <v>0</v>
      </c>
      <c r="F718" s="1">
        <v>0</v>
      </c>
      <c r="G718" s="2">
        <f t="shared" si="10"/>
        <v>44652.752399999998</v>
      </c>
      <c r="H718" s="2">
        <f t="shared" si="11"/>
        <v>9.9999999998544808E-2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4000</v>
      </c>
      <c r="D822" s="1">
        <f>'PR-RAS'!E829</f>
        <v>0</v>
      </c>
      <c r="E822" s="1">
        <v>0</v>
      </c>
      <c r="F822" s="1">
        <v>0</v>
      </c>
      <c r="G822" s="2">
        <f t="shared" si="18"/>
        <v>3284</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2339860</v>
      </c>
      <c r="D984" s="6">
        <f>BILANCA!E6</f>
        <v>2550573.3100000005</v>
      </c>
      <c r="E984" s="6">
        <v>0</v>
      </c>
      <c r="F984" s="6">
        <v>0</v>
      </c>
      <c r="G984" s="7">
        <f t="shared" ref="G984:G1241" si="22">B984/1000*C984+B984/500*D984</f>
        <v>7441.0066200000019</v>
      </c>
      <c r="H984" s="7">
        <f t="shared" si="19"/>
        <v>0.31000000052154064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1745229</v>
      </c>
      <c r="D985" s="1">
        <f>BILANCA!E7</f>
        <v>2227277.1800000006</v>
      </c>
      <c r="E985" s="1">
        <v>0</v>
      </c>
      <c r="F985" s="1">
        <v>0</v>
      </c>
      <c r="G985" s="2">
        <f t="shared" si="22"/>
        <v>12399.566720000003</v>
      </c>
      <c r="H985" s="2">
        <f t="shared" si="19"/>
        <v>0.18000000063329935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v>
      </c>
      <c r="D986" s="1">
        <f>BILANCA!E8</f>
        <v>3.19</v>
      </c>
      <c r="E986" s="1">
        <v>0</v>
      </c>
      <c r="F986" s="1">
        <v>0</v>
      </c>
      <c r="G986" s="2">
        <f t="shared" si="22"/>
        <v>2.8140000000000002E-2</v>
      </c>
      <c r="H986" s="2">
        <f t="shared" si="19"/>
        <v>0.18999999999999995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v>
      </c>
      <c r="D988" s="1">
        <f>BILANCA!E10</f>
        <v>3.19</v>
      </c>
      <c r="E988" s="1">
        <v>0</v>
      </c>
      <c r="F988" s="1">
        <v>0</v>
      </c>
      <c r="G988" s="2">
        <f t="shared" si="22"/>
        <v>4.6899999999999997E-2</v>
      </c>
      <c r="H988" s="2">
        <f t="shared" si="19"/>
        <v>0.18999999999999995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1740622</v>
      </c>
      <c r="D990" s="1">
        <f>BILANCA!E12</f>
        <v>2193386.1100000008</v>
      </c>
      <c r="E990" s="1">
        <v>0</v>
      </c>
      <c r="F990" s="1">
        <v>0</v>
      </c>
      <c r="G990" s="2">
        <f t="shared" si="22"/>
        <v>42891.759540000014</v>
      </c>
      <c r="H990" s="2">
        <f t="shared" si="19"/>
        <v>0.11000000080093741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1563423</v>
      </c>
      <c r="D991" s="1">
        <f>BILANCA!E13</f>
        <v>1436088.0200000005</v>
      </c>
      <c r="E991" s="1">
        <v>0</v>
      </c>
      <c r="F991" s="1">
        <v>0</v>
      </c>
      <c r="G991" s="2">
        <f t="shared" si="22"/>
        <v>35484.792320000008</v>
      </c>
      <c r="H991" s="2">
        <f t="shared" si="19"/>
        <v>2.0000000484287739E-2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6112103</v>
      </c>
      <c r="D993" s="1">
        <f>BILANCA!E15</f>
        <v>6112103.3600000003</v>
      </c>
      <c r="E993" s="1">
        <v>0</v>
      </c>
      <c r="F993" s="1">
        <v>0</v>
      </c>
      <c r="G993" s="2">
        <f t="shared" si="22"/>
        <v>183363.09720000002</v>
      </c>
      <c r="H993" s="2">
        <f t="shared" si="19"/>
        <v>0.36000000033527613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4548680</v>
      </c>
      <c r="D996" s="1">
        <f>BILANCA!E18</f>
        <v>4676015.34</v>
      </c>
      <c r="E996" s="1">
        <v>0</v>
      </c>
      <c r="F996" s="1">
        <v>0</v>
      </c>
      <c r="G996" s="2">
        <f t="shared" si="22"/>
        <v>180709.23884000001</v>
      </c>
      <c r="H996" s="2">
        <f t="shared" si="19"/>
        <v>0.33999999985098839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90113</v>
      </c>
      <c r="D997" s="1">
        <f>BILANCA!E19</f>
        <v>668894.69999999995</v>
      </c>
      <c r="E997" s="1">
        <v>0</v>
      </c>
      <c r="F997" s="1">
        <v>0</v>
      </c>
      <c r="G997" s="2">
        <f t="shared" si="22"/>
        <v>19990.633599999997</v>
      </c>
      <c r="H997" s="2">
        <f t="shared" si="19"/>
        <v>0.30000000004656613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180712</v>
      </c>
      <c r="D998" s="1">
        <f>BILANCA!E20</f>
        <v>191129.17</v>
      </c>
      <c r="E998" s="1">
        <v>0</v>
      </c>
      <c r="F998" s="1">
        <v>0</v>
      </c>
      <c r="G998" s="2">
        <f t="shared" si="22"/>
        <v>8444.5550999999996</v>
      </c>
      <c r="H998" s="2">
        <f t="shared" si="19"/>
        <v>0.17000000001280569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22421</v>
      </c>
      <c r="D999" s="1">
        <f>BILANCA!E21</f>
        <v>19366.400000000001</v>
      </c>
      <c r="E999" s="1">
        <v>0</v>
      </c>
      <c r="F999" s="1">
        <v>0</v>
      </c>
      <c r="G999" s="2">
        <f t="shared" si="22"/>
        <v>978.46080000000006</v>
      </c>
      <c r="H999" s="2">
        <f t="shared" si="19"/>
        <v>0.40000000000145519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236095</v>
      </c>
      <c r="D1000" s="1">
        <f>BILANCA!E22</f>
        <v>192741.44</v>
      </c>
      <c r="E1000" s="1">
        <v>0</v>
      </c>
      <c r="F1000" s="1">
        <v>0</v>
      </c>
      <c r="G1000" s="2">
        <f t="shared" si="22"/>
        <v>10566.823960000002</v>
      </c>
      <c r="H1000" s="2">
        <f t="shared" si="19"/>
        <v>0.44000000000232831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793</v>
      </c>
      <c r="D1001" s="1">
        <f>BILANCA!E23</f>
        <v>793.13</v>
      </c>
      <c r="E1001" s="1">
        <v>0</v>
      </c>
      <c r="F1001" s="1">
        <v>0</v>
      </c>
      <c r="G1001" s="2">
        <f t="shared" si="22"/>
        <v>42.826679999999996</v>
      </c>
      <c r="H1001" s="2">
        <f t="shared" si="19"/>
        <v>0.12999999999999545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2199</v>
      </c>
      <c r="D1002" s="1">
        <f>BILANCA!E24</f>
        <v>2199</v>
      </c>
      <c r="E1002" s="1">
        <v>0</v>
      </c>
      <c r="F1002" s="1">
        <v>0</v>
      </c>
      <c r="G1002" s="2">
        <f t="shared" si="22"/>
        <v>125.34299999999999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326538</v>
      </c>
      <c r="D1004" s="1">
        <f>BILANCA!E26</f>
        <v>660228.47</v>
      </c>
      <c r="E1004" s="1">
        <v>0</v>
      </c>
      <c r="F1004" s="1">
        <v>0</v>
      </c>
      <c r="G1004" s="2">
        <f t="shared" si="22"/>
        <v>34586.89374</v>
      </c>
      <c r="H1004" s="2">
        <f t="shared" si="19"/>
        <v>0.46999999997206032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678645</v>
      </c>
      <c r="D1006" s="1">
        <f>BILANCA!E28</f>
        <v>397562.91</v>
      </c>
      <c r="E1006" s="1">
        <v>0</v>
      </c>
      <c r="F1006" s="1">
        <v>0</v>
      </c>
      <c r="G1006" s="2">
        <f t="shared" si="22"/>
        <v>33896.728860000003</v>
      </c>
      <c r="H1006" s="2">
        <f t="shared" si="19"/>
        <v>9.0000000025611371E-2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87086</v>
      </c>
      <c r="D1013" s="1">
        <f>BILANCA!E35</f>
        <v>88403.39</v>
      </c>
      <c r="E1013" s="1">
        <v>0</v>
      </c>
      <c r="F1013" s="1">
        <v>0</v>
      </c>
      <c r="G1013" s="2">
        <f t="shared" si="22"/>
        <v>7916.7833999999993</v>
      </c>
      <c r="H1013" s="2">
        <f t="shared" si="19"/>
        <v>0.38999999999941792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87086</v>
      </c>
      <c r="D1014" s="1">
        <f>BILANCA!E36</f>
        <v>88403.39</v>
      </c>
      <c r="E1014" s="1">
        <v>0</v>
      </c>
      <c r="F1014" s="1">
        <v>0</v>
      </c>
      <c r="G1014" s="2">
        <f t="shared" si="22"/>
        <v>8180.6761800000004</v>
      </c>
      <c r="H1014" s="2">
        <f t="shared" si="19"/>
        <v>0.38999999999941792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74734</v>
      </c>
      <c r="D1032" s="1">
        <f>BILANCA!E54</f>
        <v>93942.88</v>
      </c>
      <c r="E1032" s="1">
        <v>0</v>
      </c>
      <c r="F1032" s="1">
        <v>0</v>
      </c>
      <c r="G1032" s="2">
        <f t="shared" si="22"/>
        <v>12868.368240000002</v>
      </c>
      <c r="H1032" s="2">
        <f t="shared" si="19"/>
        <v>0.11999999999534339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74734</v>
      </c>
      <c r="D1033" s="1">
        <f>BILANCA!E55</f>
        <v>93942.88</v>
      </c>
      <c r="E1033" s="1">
        <v>0</v>
      </c>
      <c r="F1033" s="1">
        <v>0</v>
      </c>
      <c r="G1033" s="2">
        <f t="shared" si="22"/>
        <v>13130.988000000001</v>
      </c>
      <c r="H1033" s="2">
        <f t="shared" si="19"/>
        <v>0.11999999999534339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4604</v>
      </c>
      <c r="D1041" s="1">
        <f>BILANCA!E63</f>
        <v>33887.879999999997</v>
      </c>
      <c r="E1041" s="1">
        <v>0</v>
      </c>
      <c r="F1041" s="1">
        <v>0</v>
      </c>
      <c r="G1041" s="2">
        <f t="shared" si="22"/>
        <v>4198.0260799999996</v>
      </c>
      <c r="H1041" s="2">
        <f t="shared" si="19"/>
        <v>0.12000000000261934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4604</v>
      </c>
      <c r="D1042" s="1">
        <f>BILANCA!E64</f>
        <v>33887.879999999997</v>
      </c>
      <c r="E1042" s="1">
        <v>0</v>
      </c>
      <c r="F1042" s="1">
        <v>0</v>
      </c>
      <c r="G1042" s="2">
        <f t="shared" si="22"/>
        <v>4270.4058399999994</v>
      </c>
      <c r="H1042" s="2">
        <f t="shared" si="19"/>
        <v>0.12000000000261934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594631</v>
      </c>
      <c r="D1046" s="1">
        <f>BILANCA!E68</f>
        <v>323296.13</v>
      </c>
      <c r="E1046" s="1">
        <v>0</v>
      </c>
      <c r="F1046" s="1">
        <v>0</v>
      </c>
      <c r="G1046" s="2">
        <f t="shared" si="22"/>
        <v>78197.06538</v>
      </c>
      <c r="H1046" s="2">
        <f t="shared" si="19"/>
        <v>0.13000000000465661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319930</v>
      </c>
      <c r="D1047" s="1">
        <f>BILANCA!E69</f>
        <v>87532.38</v>
      </c>
      <c r="E1047" s="1">
        <v>0</v>
      </c>
      <c r="F1047" s="1">
        <v>0</v>
      </c>
      <c r="G1047" s="2">
        <f t="shared" si="22"/>
        <v>31679.664640000003</v>
      </c>
      <c r="H1047" s="2">
        <f t="shared" si="19"/>
        <v>0.38000000000465661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319260</v>
      </c>
      <c r="D1048" s="1">
        <f>BILANCA!E70</f>
        <v>87522.13</v>
      </c>
      <c r="E1048" s="1">
        <v>0</v>
      </c>
      <c r="F1048" s="1">
        <v>0</v>
      </c>
      <c r="G1048" s="2">
        <f t="shared" si="22"/>
        <v>32129.776900000004</v>
      </c>
      <c r="H1048" s="2">
        <f t="shared" si="19"/>
        <v>0.13000000000465661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319260</v>
      </c>
      <c r="D1050" s="1">
        <f>BILANCA!E72</f>
        <v>87522.13</v>
      </c>
      <c r="E1050" s="1">
        <v>0</v>
      </c>
      <c r="F1050" s="1">
        <v>0</v>
      </c>
      <c r="G1050" s="2">
        <f t="shared" si="22"/>
        <v>33118.385420000006</v>
      </c>
      <c r="H1050" s="2">
        <f t="shared" si="19"/>
        <v>0.13000000000465661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670</v>
      </c>
      <c r="D1054" s="1">
        <f>BILANCA!E76</f>
        <v>10.25</v>
      </c>
      <c r="E1054" s="1">
        <v>0</v>
      </c>
      <c r="F1054" s="1">
        <v>0</v>
      </c>
      <c r="G1054" s="2">
        <f t="shared" si="22"/>
        <v>49.025499999999994</v>
      </c>
      <c r="H1054" s="2">
        <f t="shared" si="19"/>
        <v>0.25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89361</v>
      </c>
      <c r="D1056" s="1">
        <f>BILANCA!E78</f>
        <v>28382.76</v>
      </c>
      <c r="E1056" s="1">
        <v>0</v>
      </c>
      <c r="F1056" s="1">
        <v>0</v>
      </c>
      <c r="G1056" s="2">
        <f t="shared" si="22"/>
        <v>10667.235959999998</v>
      </c>
      <c r="H1056" s="2">
        <f t="shared" si="19"/>
        <v>0.24000000000160071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89361</v>
      </c>
      <c r="D1064" s="1">
        <f>BILANCA!E86</f>
        <v>28382.76</v>
      </c>
      <c r="E1064" s="1">
        <v>0</v>
      </c>
      <c r="F1064" s="1">
        <v>0</v>
      </c>
      <c r="G1064" s="2">
        <f t="shared" si="22"/>
        <v>11836.24812</v>
      </c>
      <c r="H1064" s="2">
        <f t="shared" si="19"/>
        <v>0.24000000000160071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10725</v>
      </c>
      <c r="D1124" s="1">
        <f>BILANCA!E146</f>
        <v>10451</v>
      </c>
      <c r="E1124" s="1">
        <v>0</v>
      </c>
      <c r="F1124" s="1">
        <v>0</v>
      </c>
      <c r="G1124" s="2">
        <f t="shared" si="22"/>
        <v>4459.4069999999992</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5040</v>
      </c>
      <c r="D1127" s="1">
        <f>BILANCA!E149</f>
        <v>5040</v>
      </c>
      <c r="E1127" s="1">
        <v>0</v>
      </c>
      <c r="F1127" s="1">
        <v>0</v>
      </c>
      <c r="G1127" s="2">
        <f t="shared" si="22"/>
        <v>2177.2799999999997</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5040</v>
      </c>
      <c r="D1133" s="1">
        <f>BILANCA!E155</f>
        <v>5040</v>
      </c>
      <c r="E1133" s="1">
        <v>0</v>
      </c>
      <c r="F1133" s="1">
        <v>0</v>
      </c>
      <c r="G1133" s="2">
        <f t="shared" si="22"/>
        <v>2268</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8465</v>
      </c>
      <c r="D1137" s="1">
        <f>BILANCA!E159</f>
        <v>8190.83</v>
      </c>
      <c r="E1137" s="1">
        <v>0</v>
      </c>
      <c r="F1137" s="1">
        <v>0</v>
      </c>
      <c r="G1137" s="2">
        <f t="shared" si="22"/>
        <v>3826.3856399999995</v>
      </c>
      <c r="H1137" s="2">
        <f t="shared" si="23"/>
        <v>0.17000000000007276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2780</v>
      </c>
      <c r="D1141" s="1">
        <f>BILANCA!E163</f>
        <v>2779.83</v>
      </c>
      <c r="E1141" s="1">
        <v>0</v>
      </c>
      <c r="F1141" s="1">
        <v>0</v>
      </c>
      <c r="G1141" s="2">
        <f t="shared" si="22"/>
        <v>1317.6662799999999</v>
      </c>
      <c r="H1141" s="2">
        <f t="shared" si="23"/>
        <v>0.17000000000007276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174615</v>
      </c>
      <c r="D1148" s="1">
        <f>BILANCA!E170</f>
        <v>196929.99</v>
      </c>
      <c r="E1148" s="1">
        <v>0</v>
      </c>
      <c r="F1148" s="1">
        <v>0</v>
      </c>
      <c r="G1148" s="2">
        <f t="shared" si="22"/>
        <v>93798.371700000003</v>
      </c>
      <c r="H1148" s="2">
        <f t="shared" si="23"/>
        <v>1.0000000009313226E-2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174615</v>
      </c>
      <c r="D1151" s="1">
        <f>BILANCA!E173</f>
        <v>196929.99</v>
      </c>
      <c r="E1151" s="1">
        <v>0</v>
      </c>
      <c r="F1151" s="1">
        <v>0</v>
      </c>
      <c r="G1151" s="2">
        <f t="shared" si="22"/>
        <v>95503.796640000015</v>
      </c>
      <c r="H1151" s="2">
        <f t="shared" si="23"/>
        <v>1.0000000009313226E-2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2339860</v>
      </c>
      <c r="D1152" s="1">
        <f>BILANCA!E175</f>
        <v>2550573.31</v>
      </c>
      <c r="E1152" s="1">
        <v>0</v>
      </c>
      <c r="F1152" s="1">
        <v>0</v>
      </c>
      <c r="G1152" s="2">
        <f t="shared" si="22"/>
        <v>1257530.1187800001</v>
      </c>
      <c r="H1152" s="2">
        <f t="shared" si="23"/>
        <v>0.31000000005587935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650345</v>
      </c>
      <c r="D1153" s="1">
        <f>BILANCA!E176</f>
        <v>604579.12</v>
      </c>
      <c r="E1153" s="1">
        <v>0</v>
      </c>
      <c r="F1153" s="1">
        <v>0</v>
      </c>
      <c r="G1153" s="2">
        <f t="shared" si="22"/>
        <v>316115.55080000003</v>
      </c>
      <c r="H1153" s="2">
        <f t="shared" si="23"/>
        <v>0.11999999999534339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650345</v>
      </c>
      <c r="D1154" s="1">
        <f>BILANCA!E177</f>
        <v>543184.12</v>
      </c>
      <c r="E1154" s="1">
        <v>0</v>
      </c>
      <c r="F1154" s="1">
        <v>0</v>
      </c>
      <c r="G1154" s="2">
        <f t="shared" si="22"/>
        <v>296977.96404000005</v>
      </c>
      <c r="H1154" s="2">
        <f t="shared" si="23"/>
        <v>0.11999999999534339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174615</v>
      </c>
      <c r="D1155" s="1">
        <f>BILANCA!E178</f>
        <v>196304.99</v>
      </c>
      <c r="E1155" s="1">
        <v>0</v>
      </c>
      <c r="F1155" s="1">
        <v>0</v>
      </c>
      <c r="G1155" s="2">
        <f t="shared" si="22"/>
        <v>97562.696559999997</v>
      </c>
      <c r="H1155" s="2">
        <f t="shared" si="23"/>
        <v>1.0000000009313226E-2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388557</v>
      </c>
      <c r="D1156" s="1">
        <f>BILANCA!E179</f>
        <v>317315.92</v>
      </c>
      <c r="E1156" s="1">
        <v>0</v>
      </c>
      <c r="F1156" s="1">
        <v>0</v>
      </c>
      <c r="G1156" s="2">
        <f t="shared" si="22"/>
        <v>177011.66931999999</v>
      </c>
      <c r="H1156" s="2">
        <f t="shared" si="23"/>
        <v>8.0000000016298145E-2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284</v>
      </c>
      <c r="D1157" s="1">
        <f>BILANCA!E180</f>
        <v>746.71</v>
      </c>
      <c r="E1157" s="1">
        <v>0</v>
      </c>
      <c r="F1157" s="1">
        <v>0</v>
      </c>
      <c r="G1157" s="2">
        <f t="shared" si="22"/>
        <v>309.27107999999998</v>
      </c>
      <c r="H1157" s="2">
        <f t="shared" si="23"/>
        <v>0.28999999999996362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284</v>
      </c>
      <c r="D1160" s="1">
        <f>BILANCA!E183</f>
        <v>746.71</v>
      </c>
      <c r="E1160" s="1">
        <v>0</v>
      </c>
      <c r="F1160" s="1">
        <v>0</v>
      </c>
      <c r="G1160" s="2">
        <f t="shared" si="22"/>
        <v>314.60334</v>
      </c>
      <c r="H1160" s="2">
        <f t="shared" si="23"/>
        <v>0.28999999999996362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86889</v>
      </c>
      <c r="D1165" s="1">
        <f>BILANCA!E188</f>
        <v>28816.5</v>
      </c>
      <c r="E1165" s="1">
        <v>0</v>
      </c>
      <c r="F1165" s="1">
        <v>0</v>
      </c>
      <c r="G1165" s="2">
        <f t="shared" si="22"/>
        <v>26303.004000000001</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61395</v>
      </c>
      <c r="E1166" s="1">
        <v>0</v>
      </c>
      <c r="F1166" s="1">
        <v>0</v>
      </c>
      <c r="G1166" s="2">
        <f t="shared" si="22"/>
        <v>22470.57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1689515</v>
      </c>
      <c r="D1214" s="1">
        <f>BILANCA!E237</f>
        <v>1945994.19</v>
      </c>
      <c r="E1214" s="1">
        <v>0</v>
      </c>
      <c r="F1214" s="1">
        <v>0</v>
      </c>
      <c r="G1214" s="2">
        <f t="shared" si="22"/>
        <v>1289327.2807800001</v>
      </c>
      <c r="H1214" s="2">
        <f t="shared" si="23"/>
        <v>0.18999999994412065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1746354</v>
      </c>
      <c r="D1215" s="1">
        <f>BILANCA!E238</f>
        <v>2228401.94</v>
      </c>
      <c r="E1215" s="1">
        <v>0</v>
      </c>
      <c r="F1215" s="1">
        <v>0</v>
      </c>
      <c r="G1215" s="2">
        <f t="shared" si="22"/>
        <v>1439132.6281600001</v>
      </c>
      <c r="H1215" s="2">
        <f t="shared" si="23"/>
        <v>6.0000000055879354E-2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1746354</v>
      </c>
      <c r="D1216" s="1">
        <f>BILANCA!E239</f>
        <v>2228401.94</v>
      </c>
      <c r="E1216" s="1">
        <v>0</v>
      </c>
      <c r="F1216" s="1">
        <v>0</v>
      </c>
      <c r="G1216" s="2">
        <f t="shared" si="22"/>
        <v>1445335.7860400002</v>
      </c>
      <c r="H1216" s="2">
        <f t="shared" si="23"/>
        <v>6.0000000055879354E-2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1735046</v>
      </c>
      <c r="D1217" s="1">
        <f>BILANCA!E240</f>
        <v>2217767.0499999998</v>
      </c>
      <c r="E1217" s="1">
        <v>0</v>
      </c>
      <c r="F1217" s="1">
        <v>0</v>
      </c>
      <c r="G1217" s="2">
        <f t="shared" si="22"/>
        <v>1443915.7434</v>
      </c>
      <c r="H1217" s="2">
        <f t="shared" si="23"/>
        <v>4.9999999813735485E-2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11308</v>
      </c>
      <c r="D1218" s="1">
        <f>BILANCA!E241</f>
        <v>10634.89</v>
      </c>
      <c r="E1218" s="1">
        <v>0</v>
      </c>
      <c r="F1218" s="1">
        <v>0</v>
      </c>
      <c r="G1218" s="2">
        <f t="shared" si="22"/>
        <v>7655.7782999999999</v>
      </c>
      <c r="H1218" s="2">
        <f t="shared" si="23"/>
        <v>0.11000000000058208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-67564</v>
      </c>
      <c r="D1222" s="1">
        <f>BILANCA!E245</f>
        <v>-292858.75</v>
      </c>
      <c r="E1222" s="1">
        <v>0</v>
      </c>
      <c r="F1222" s="1">
        <v>0</v>
      </c>
      <c r="G1222" s="2">
        <f t="shared" si="22"/>
        <v>-156134.27849999999</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67564</v>
      </c>
      <c r="D1227" s="1">
        <f>BILANCA!E250</f>
        <v>292858.75</v>
      </c>
      <c r="E1227" s="1">
        <v>0</v>
      </c>
      <c r="F1227" s="1">
        <v>0</v>
      </c>
      <c r="G1227" s="2">
        <f t="shared" si="22"/>
        <v>159400.68600000002</v>
      </c>
      <c r="H1227" s="2">
        <f t="shared" si="23"/>
        <v>0.25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50468</v>
      </c>
      <c r="D1228" s="1">
        <f>BILANCA!E251</f>
        <v>185561.04</v>
      </c>
      <c r="E1228" s="1">
        <v>0</v>
      </c>
      <c r="F1228" s="1">
        <v>0</v>
      </c>
      <c r="G1228" s="2">
        <f t="shared" si="22"/>
        <v>103289.5696</v>
      </c>
      <c r="H1228" s="2">
        <f t="shared" si="23"/>
        <v>4.0000000008149073E-2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17096</v>
      </c>
      <c r="D1229" s="1">
        <f>BILANCA!E252</f>
        <v>107297.71</v>
      </c>
      <c r="E1229" s="1">
        <v>0</v>
      </c>
      <c r="F1229" s="1">
        <v>0</v>
      </c>
      <c r="G1229" s="2">
        <f t="shared" si="22"/>
        <v>56996.089320000006</v>
      </c>
      <c r="H1229" s="2">
        <f t="shared" si="23"/>
        <v>0.28999999999359716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10725</v>
      </c>
      <c r="D1232" s="1">
        <f>BILANCA!E255</f>
        <v>10451</v>
      </c>
      <c r="E1232" s="1">
        <v>0</v>
      </c>
      <c r="F1232" s="1">
        <v>0</v>
      </c>
      <c r="G1232" s="2">
        <f t="shared" si="22"/>
        <v>7875.1229999999996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13505</v>
      </c>
      <c r="D1241" s="1">
        <f>BILANCA!E265</f>
        <v>13230.83</v>
      </c>
      <c r="E1241" s="1">
        <v>0</v>
      </c>
      <c r="F1241" s="1">
        <v>0</v>
      </c>
      <c r="G1241" s="2">
        <f t="shared" si="22"/>
        <v>10311.398280000001</v>
      </c>
      <c r="H1241" s="2">
        <f t="shared" si="23"/>
        <v>0.17000000000007276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475730</v>
      </c>
      <c r="D1263" s="1">
        <f>BILANCA!E287</f>
        <v>108819.5</v>
      </c>
      <c r="E1263" s="1">
        <v>0</v>
      </c>
      <c r="F1263" s="1">
        <v>0</v>
      </c>
      <c r="G1263" s="2">
        <f t="shared" si="24"/>
        <v>194143.32000000004</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174615</v>
      </c>
      <c r="D1264" s="1">
        <f>BILANCA!E288</f>
        <v>434364.62</v>
      </c>
      <c r="E1264" s="1">
        <v>0</v>
      </c>
      <c r="F1264" s="1">
        <v>0</v>
      </c>
      <c r="G1264" s="2">
        <f t="shared" si="24"/>
        <v>293179.73144</v>
      </c>
      <c r="H1264" s="2">
        <f t="shared" si="23"/>
        <v>0.38000000000465661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15045</v>
      </c>
      <c r="E1265" s="1">
        <v>0</v>
      </c>
      <c r="F1265" s="1">
        <v>0</v>
      </c>
      <c r="G1265" s="2">
        <f t="shared" si="24"/>
        <v>8485.3799999999992</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46350</v>
      </c>
      <c r="E1266" s="1">
        <v>0</v>
      </c>
      <c r="F1266" s="1">
        <v>0</v>
      </c>
      <c r="G1266" s="2">
        <f t="shared" si="24"/>
        <v>26234.1</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3629269</v>
      </c>
      <c r="D1408" s="1">
        <f>'RAS-funkcijski'!E114</f>
        <v>4071643.85</v>
      </c>
      <c r="E1408" s="1">
        <v>0</v>
      </c>
      <c r="F1408" s="1">
        <v>0</v>
      </c>
      <c r="G1408" s="2">
        <f t="shared" si="24"/>
        <v>1294981.237</v>
      </c>
      <c r="H1408" s="2">
        <f t="shared" si="27"/>
        <v>0.14999999990686774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3629269</v>
      </c>
      <c r="D1420" s="1">
        <f>'RAS-funkcijski'!E126</f>
        <v>4071643.85</v>
      </c>
      <c r="E1420" s="1">
        <v>0</v>
      </c>
      <c r="F1420" s="1">
        <v>0</v>
      </c>
      <c r="G1420" s="2">
        <f t="shared" si="24"/>
        <v>1436251.9173999999</v>
      </c>
      <c r="H1420" s="2">
        <f t="shared" si="27"/>
        <v>0.14999999990686774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3629269</v>
      </c>
      <c r="D1435" s="13">
        <f>'RAS-funkcijski'!E141</f>
        <v>4071643.85</v>
      </c>
      <c r="E1435" s="13">
        <v>0</v>
      </c>
      <c r="F1435" s="13">
        <v>0</v>
      </c>
      <c r="G1435" s="14">
        <f t="shared" si="24"/>
        <v>1612840.2679000003</v>
      </c>
      <c r="H1435" s="14">
        <f t="shared" si="27"/>
        <v>0.14999999990686774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543312.5</v>
      </c>
      <c r="D1436" s="6">
        <f>'P-VRIO'!E5</f>
        <v>10354.879999999999</v>
      </c>
      <c r="E1436" s="6">
        <v>0</v>
      </c>
      <c r="F1436" s="6">
        <v>0</v>
      </c>
      <c r="G1436" s="7">
        <f t="shared" si="24"/>
        <v>564.02225999999996</v>
      </c>
      <c r="H1436" s="7">
        <f t="shared" si="27"/>
        <v>0.62000000000080036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543312.5</v>
      </c>
      <c r="D1453" s="1">
        <f>'P-VRIO'!E22</f>
        <v>10354.879999999999</v>
      </c>
      <c r="E1453" s="1">
        <v>0</v>
      </c>
      <c r="F1453" s="1">
        <v>0</v>
      </c>
      <c r="G1453" s="2">
        <f t="shared" si="24"/>
        <v>10152.400680000001</v>
      </c>
      <c r="H1453" s="2">
        <f t="shared" si="27"/>
        <v>0.62000000000080036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543312.5</v>
      </c>
      <c r="D1454" s="1">
        <f>'P-VRIO'!E23</f>
        <v>9954.8799999999992</v>
      </c>
      <c r="E1454" s="1">
        <v>0</v>
      </c>
      <c r="F1454" s="1">
        <v>0</v>
      </c>
      <c r="G1454" s="2">
        <f t="shared" si="24"/>
        <v>10701.22294</v>
      </c>
      <c r="H1454" s="2">
        <f t="shared" si="27"/>
        <v>0.62000000000080036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543312.5</v>
      </c>
      <c r="D1456" s="1">
        <f>'P-VRIO'!E25</f>
        <v>9954.8799999999992</v>
      </c>
      <c r="E1456" s="1">
        <v>0</v>
      </c>
      <c r="F1456" s="1">
        <v>0</v>
      </c>
      <c r="G1456" s="2">
        <f t="shared" si="24"/>
        <v>11827.667460000001</v>
      </c>
      <c r="H1456" s="2">
        <f t="shared" si="27"/>
        <v>0.62000000000080036</v>
      </c>
      <c r="I1456" s="10">
        <f t="shared" si="30"/>
        <v>7333.153825209467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400</v>
      </c>
      <c r="E1461" s="1">
        <v>0</v>
      </c>
      <c r="F1461" s="1">
        <v>0</v>
      </c>
      <c r="G1461" s="2">
        <f t="shared" si="24"/>
        <v>20.8</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400</v>
      </c>
      <c r="E1467" s="1">
        <v>0</v>
      </c>
      <c r="F1467" s="1">
        <v>0</v>
      </c>
      <c r="G1467" s="2">
        <f t="shared" si="24"/>
        <v>25.6</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650345.22</v>
      </c>
      <c r="D1480" s="6"/>
      <c r="E1480" s="6">
        <v>0</v>
      </c>
      <c r="F1480" s="6">
        <v>0</v>
      </c>
      <c r="G1480" s="7">
        <f t="shared" ref="G1480:G1580" si="34">B1480/1000*C1480</f>
        <v>650.34522000000004</v>
      </c>
      <c r="H1480" s="7">
        <f t="shared" ref="H1480:H1580" si="35">ABS(C1480-ROUND(C1480,0))</f>
        <v>0.21999999997206032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4103290.58</v>
      </c>
      <c r="D1481" s="1">
        <v>0</v>
      </c>
      <c r="E1481" s="1">
        <v>0</v>
      </c>
      <c r="F1481" s="1">
        <v>0</v>
      </c>
      <c r="G1481" s="2">
        <f t="shared" si="34"/>
        <v>8206.5811599999997</v>
      </c>
      <c r="H1481" s="2">
        <f t="shared" si="35"/>
        <v>0.41999999992549419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3959469.87</v>
      </c>
      <c r="D1483" s="1">
        <v>0</v>
      </c>
      <c r="E1483" s="1">
        <v>0</v>
      </c>
      <c r="F1483" s="1">
        <v>0</v>
      </c>
      <c r="G1483" s="2">
        <f t="shared" si="34"/>
        <v>15837.879480000001</v>
      </c>
      <c r="H1483" s="2">
        <f t="shared" si="35"/>
        <v>0.12999999988824129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2294755.56</v>
      </c>
      <c r="D1484" s="1">
        <v>0</v>
      </c>
      <c r="E1484" s="1">
        <v>0</v>
      </c>
      <c r="F1484" s="1">
        <v>0</v>
      </c>
      <c r="G1484" s="2">
        <f t="shared" si="34"/>
        <v>11473.7778</v>
      </c>
      <c r="H1484" s="2">
        <f t="shared" si="35"/>
        <v>0.43999999994412065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1652716.75</v>
      </c>
      <c r="D1485" s="1">
        <v>0</v>
      </c>
      <c r="E1485" s="1">
        <v>0</v>
      </c>
      <c r="F1485" s="1">
        <v>0</v>
      </c>
      <c r="G1485" s="2">
        <f t="shared" si="34"/>
        <v>9916.3004999999994</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6252.79</v>
      </c>
      <c r="D1486" s="1">
        <v>0</v>
      </c>
      <c r="E1486" s="1">
        <v>0</v>
      </c>
      <c r="F1486" s="1">
        <v>0</v>
      </c>
      <c r="G1486" s="2">
        <f t="shared" si="34"/>
        <v>43.769530000000003</v>
      </c>
      <c r="H1486" s="2">
        <f t="shared" si="35"/>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5744.77</v>
      </c>
      <c r="D1491" s="1">
        <v>0</v>
      </c>
      <c r="E1491" s="1">
        <v>0</v>
      </c>
      <c r="F1491" s="1">
        <v>0</v>
      </c>
      <c r="G1491" s="2">
        <f t="shared" si="34"/>
        <v>68.937240000000003</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143820.71</v>
      </c>
      <c r="D1492" s="1">
        <v>0</v>
      </c>
      <c r="E1492" s="1">
        <v>0</v>
      </c>
      <c r="F1492" s="1">
        <v>0</v>
      </c>
      <c r="G1492" s="2">
        <f t="shared" si="34"/>
        <v>1869.6692299999997</v>
      </c>
      <c r="H1492" s="2">
        <f t="shared" si="35"/>
        <v>0.29000000000814907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4149056.68</v>
      </c>
      <c r="D1499" s="1">
        <v>0</v>
      </c>
      <c r="E1499" s="1">
        <v>0</v>
      </c>
      <c r="F1499" s="1">
        <v>0</v>
      </c>
      <c r="G1499" s="2">
        <f t="shared" si="34"/>
        <v>82981.133600000001</v>
      </c>
      <c r="H1499" s="2">
        <f t="shared" si="35"/>
        <v>0.31999999983236194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4066630.97</v>
      </c>
      <c r="D1501" s="1">
        <v>0</v>
      </c>
      <c r="E1501" s="1">
        <v>0</v>
      </c>
      <c r="F1501" s="1">
        <v>0</v>
      </c>
      <c r="G1501" s="2">
        <f t="shared" si="34"/>
        <v>89465.881339999993</v>
      </c>
      <c r="H1501" s="2">
        <f t="shared" si="35"/>
        <v>2.9999999795109034E-2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2273065.39</v>
      </c>
      <c r="D1502" s="1">
        <v>0</v>
      </c>
      <c r="E1502" s="1">
        <v>0</v>
      </c>
      <c r="F1502" s="1">
        <v>0</v>
      </c>
      <c r="G1502" s="2">
        <f t="shared" si="34"/>
        <v>52280.503970000005</v>
      </c>
      <c r="H1502" s="2">
        <f t="shared" si="35"/>
        <v>0.39000000013038516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1723957.58</v>
      </c>
      <c r="D1503" s="1">
        <v>0</v>
      </c>
      <c r="E1503" s="1">
        <v>0</v>
      </c>
      <c r="F1503" s="1">
        <v>0</v>
      </c>
      <c r="G1503" s="2">
        <f t="shared" si="34"/>
        <v>41374.981920000006</v>
      </c>
      <c r="H1503" s="2">
        <f t="shared" si="35"/>
        <v>0.41999999992549419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5790.25</v>
      </c>
      <c r="D1504" s="1">
        <v>0</v>
      </c>
      <c r="E1504" s="1">
        <v>0</v>
      </c>
      <c r="F1504" s="1">
        <v>0</v>
      </c>
      <c r="G1504" s="2">
        <f t="shared" si="34"/>
        <v>144.75624999999999</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63817.75</v>
      </c>
      <c r="D1509" s="1">
        <v>0</v>
      </c>
      <c r="E1509" s="1">
        <v>0</v>
      </c>
      <c r="F1509" s="1">
        <v>0</v>
      </c>
      <c r="G1509" s="2">
        <f t="shared" si="34"/>
        <v>1914.5325</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82425.710000000006</v>
      </c>
      <c r="D1510" s="1">
        <v>0</v>
      </c>
      <c r="E1510" s="1">
        <v>0</v>
      </c>
      <c r="F1510" s="1">
        <v>0</v>
      </c>
      <c r="G1510" s="2">
        <f t="shared" si="34"/>
        <v>2555.1970100000003</v>
      </c>
      <c r="H1510" s="2">
        <f t="shared" si="35"/>
        <v>0.28999999999359716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604579.11999999965</v>
      </c>
      <c r="D1517" s="1">
        <v>0</v>
      </c>
      <c r="E1517" s="1">
        <v>0</v>
      </c>
      <c r="F1517" s="1">
        <v>0</v>
      </c>
      <c r="G1517" s="2">
        <f t="shared" si="34"/>
        <v>22974.006559999987</v>
      </c>
      <c r="H1517" s="2">
        <f t="shared" si="35"/>
        <v>0.11999999964609742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123864.5</v>
      </c>
      <c r="D1518" s="1">
        <v>0</v>
      </c>
      <c r="E1518" s="1">
        <v>0</v>
      </c>
      <c r="F1518" s="1">
        <v>0</v>
      </c>
      <c r="G1518" s="2">
        <f t="shared" si="34"/>
        <v>4830.7155000000002</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108819.5</v>
      </c>
      <c r="D1524" s="1">
        <v>0</v>
      </c>
      <c r="E1524" s="1">
        <v>0</v>
      </c>
      <c r="F1524" s="1">
        <v>0</v>
      </c>
      <c r="G1524" s="2">
        <f t="shared" si="34"/>
        <v>4896.8774999999996</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86787.5</v>
      </c>
      <c r="D1525" s="1">
        <v>0</v>
      </c>
      <c r="E1525" s="1">
        <v>0</v>
      </c>
      <c r="F1525" s="1">
        <v>0</v>
      </c>
      <c r="G1525" s="2">
        <f t="shared" si="34"/>
        <v>3992.2249999999999</v>
      </c>
      <c r="H1525" s="2">
        <f t="shared" si="35"/>
        <v>0.5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35000</v>
      </c>
      <c r="D1526" s="1">
        <v>0</v>
      </c>
      <c r="E1526" s="1">
        <v>0</v>
      </c>
      <c r="F1526" s="1">
        <v>0</v>
      </c>
      <c r="G1526" s="2">
        <f t="shared" si="34"/>
        <v>1645</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51787.5</v>
      </c>
      <c r="D1527" s="1">
        <v>0</v>
      </c>
      <c r="E1527" s="1">
        <v>0</v>
      </c>
      <c r="F1527" s="1">
        <v>0</v>
      </c>
      <c r="G1527" s="2">
        <f t="shared" si="34"/>
        <v>2485.8000000000002</v>
      </c>
      <c r="H1527" s="2">
        <f t="shared" si="35"/>
        <v>0.5</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6987</v>
      </c>
      <c r="D1530" s="1">
        <v>0</v>
      </c>
      <c r="E1530" s="1">
        <v>0</v>
      </c>
      <c r="F1530" s="1">
        <v>0</v>
      </c>
      <c r="G1530" s="2">
        <f t="shared" si="34"/>
        <v>356.33699999999999</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6987</v>
      </c>
      <c r="D1534" s="1">
        <v>0</v>
      </c>
      <c r="E1534" s="1">
        <v>0</v>
      </c>
      <c r="F1534" s="1">
        <v>0</v>
      </c>
      <c r="G1534" s="2">
        <f t="shared" si="34"/>
        <v>384.28500000000003</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15045</v>
      </c>
      <c r="D1535" s="1">
        <v>0</v>
      </c>
      <c r="E1535" s="1">
        <v>0</v>
      </c>
      <c r="F1535" s="1">
        <v>0</v>
      </c>
      <c r="G1535" s="2">
        <f t="shared" si="34"/>
        <v>842.52</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9920</v>
      </c>
      <c r="D1536" s="1">
        <v>0</v>
      </c>
      <c r="E1536" s="1">
        <v>0</v>
      </c>
      <c r="F1536" s="1">
        <v>0</v>
      </c>
      <c r="G1536" s="2">
        <f t="shared" si="34"/>
        <v>565.44000000000005</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5125</v>
      </c>
      <c r="D1537" s="1">
        <v>0</v>
      </c>
      <c r="E1537" s="1">
        <v>0</v>
      </c>
      <c r="F1537" s="1">
        <v>0</v>
      </c>
      <c r="G1537" s="2">
        <f t="shared" si="34"/>
        <v>297.25</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15045</v>
      </c>
      <c r="D1565" s="1">
        <v>0</v>
      </c>
      <c r="E1565" s="1">
        <v>0</v>
      </c>
      <c r="F1565" s="1">
        <v>0</v>
      </c>
      <c r="G1565" s="2">
        <f t="shared" si="34"/>
        <v>1293.8699999999999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9920</v>
      </c>
      <c r="D1566" s="1">
        <v>0</v>
      </c>
      <c r="E1566" s="1">
        <v>0</v>
      </c>
      <c r="F1566" s="1">
        <v>0</v>
      </c>
      <c r="G1566" s="2">
        <f t="shared" si="34"/>
        <v>863.04</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5125</v>
      </c>
      <c r="D1567" s="1">
        <v>0</v>
      </c>
      <c r="E1567" s="1">
        <v>0</v>
      </c>
      <c r="F1567" s="1">
        <v>0</v>
      </c>
      <c r="G1567" s="2">
        <f t="shared" si="34"/>
        <v>451</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480714.62</v>
      </c>
      <c r="D1576" s="1">
        <v>0</v>
      </c>
      <c r="E1576" s="1">
        <v>0</v>
      </c>
      <c r="F1576" s="1">
        <v>0</v>
      </c>
      <c r="G1576" s="2">
        <f t="shared" si="34"/>
        <v>46629.318140000003</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28816.5</v>
      </c>
      <c r="D1577" s="1">
        <v>0</v>
      </c>
      <c r="E1577" s="1">
        <v>0</v>
      </c>
      <c r="F1577" s="1">
        <v>0</v>
      </c>
      <c r="G1577" s="2">
        <f t="shared" si="34"/>
        <v>2824.0170000000003</v>
      </c>
      <c r="H1577" s="2">
        <f t="shared" si="35"/>
        <v>0.5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405548.12</v>
      </c>
      <c r="D1578" s="1">
        <v>0</v>
      </c>
      <c r="E1578" s="1">
        <v>0</v>
      </c>
      <c r="F1578" s="1">
        <v>0</v>
      </c>
      <c r="G1578" s="2">
        <f t="shared" si="34"/>
        <v>40149.263879999999</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46350</v>
      </c>
      <c r="D1579" s="1">
        <v>0</v>
      </c>
      <c r="E1579" s="1">
        <v>0</v>
      </c>
      <c r="F1579" s="1">
        <v>0</v>
      </c>
      <c r="G1579" s="2">
        <f t="shared" si="34"/>
        <v>4635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2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19484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3404998</v>
      </c>
      <c r="I16" s="172">
        <f>'PR-RAS'!E6</f>
        <v>3843349.47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3612172</v>
      </c>
      <c r="I17" s="172">
        <f>'PR-RAS'!E151</f>
        <v>3927823.1399999997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67564</v>
      </c>
      <c r="I19" s="173">
        <f>'PR-RAS'!E646</f>
        <v>292858.74999999942</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1745229</v>
      </c>
      <c r="I20" s="175">
        <f>BILANCA!E7</f>
        <v>2227277.1800000006</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594631</v>
      </c>
      <c r="I21" s="177">
        <f>BILANCA!E68</f>
        <v>323296.13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650345</v>
      </c>
      <c r="I22" s="177">
        <f>BILANCA!E176</f>
        <v>604579.12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1689515</v>
      </c>
      <c r="I23" s="179">
        <f>BILANCA!E237</f>
        <v>1945994.19</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3629269</v>
      </c>
      <c r="I27" s="177">
        <f>'RAS-funkcijski'!E114</f>
        <v>4071643.85</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3629269</v>
      </c>
      <c r="I28" s="181">
        <f>'RAS-funkcijski'!E141</f>
        <v>4071643.85</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543312.5</v>
      </c>
      <c r="I29" s="175">
        <f>'P-VRIO'!E5</f>
        <v>10354.879999999999</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543312.5</v>
      </c>
      <c r="I30" s="177">
        <f>'P-VRIO'!E22</f>
        <v>10354.879999999999</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650345.22</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604579.11999999965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123864.5</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480714.62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40" zoomScaleNormal="100" workbookViewId="0">
      <selection activeCell="E653" sqref="E65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3404998</v>
      </c>
      <c r="E6" s="53">
        <f>E7+E44+E50+E82+E106+E124+E133+E139</f>
        <v>3843349.47</v>
      </c>
      <c r="F6" s="54">
        <f t="shared" ref="F6:F131" si="0">IF(D6&lt;&gt;0,IF(E6/D6&gt;=100,"&gt;&gt;100",E6/D6*100),"-")</f>
        <v>112.87376585830596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2319387</v>
      </c>
      <c r="E50" s="53">
        <f>E51+E54+E59+E62+E65+E68+E71+E74+E77</f>
        <v>2268007.4500000002</v>
      </c>
      <c r="F50" s="54">
        <f t="shared" si="0"/>
        <v>97.784778909254911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2319387</v>
      </c>
      <c r="E68" s="53">
        <f t="shared" si="15"/>
        <v>2266617.64</v>
      </c>
      <c r="F68" s="54">
        <f t="shared" si="0"/>
        <v>97.724857473116828</v>
      </c>
    </row>
    <row r="69" spans="1:6" ht="12.75" customHeight="1" x14ac:dyDescent="0.2">
      <c r="A69" s="55" t="s">
        <v>181</v>
      </c>
      <c r="B69" s="87" t="s">
        <v>182</v>
      </c>
      <c r="C69" s="52" t="s">
        <v>181</v>
      </c>
      <c r="D69" s="244">
        <v>2319387</v>
      </c>
      <c r="E69" s="244">
        <v>2266617.64</v>
      </c>
      <c r="F69" s="54">
        <f t="shared" si="0"/>
        <v>97.724857473116828</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1389.81</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v>1389.81</v>
      </c>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32</v>
      </c>
      <c r="E82" s="53">
        <f t="shared" si="19"/>
        <v>5.05</v>
      </c>
      <c r="F82" s="54">
        <f t="shared" si="0"/>
        <v>15.78125</v>
      </c>
    </row>
    <row r="83" spans="1:6" ht="12.75" customHeight="1" x14ac:dyDescent="0.2">
      <c r="A83" s="55">
        <v>641</v>
      </c>
      <c r="B83" s="87" t="s">
        <v>209</v>
      </c>
      <c r="C83" s="52" t="s">
        <v>210</v>
      </c>
      <c r="D83" s="53">
        <f t="shared" ref="D83:E83" si="20">SUM(D84:D90)</f>
        <v>32</v>
      </c>
      <c r="E83" s="53">
        <f t="shared" si="20"/>
        <v>5.05</v>
      </c>
      <c r="F83" s="54">
        <f t="shared" si="0"/>
        <v>15.78125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18</v>
      </c>
      <c r="E85" s="244">
        <v>5.05</v>
      </c>
      <c r="F85" s="54">
        <f t="shared" si="0"/>
        <v>28.055555555555557</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14</v>
      </c>
      <c r="E87" s="244"/>
      <c r="F87" s="54">
        <f t="shared" si="0"/>
        <v>0</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465954</v>
      </c>
      <c r="E106" s="53">
        <f t="shared" si="23"/>
        <v>557784.07999999996</v>
      </c>
      <c r="F106" s="54">
        <f t="shared" si="0"/>
        <v>119.70797117312009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465954</v>
      </c>
      <c r="E112" s="53">
        <f t="shared" si="25"/>
        <v>557784.07999999996</v>
      </c>
      <c r="F112" s="54">
        <f t="shared" si="0"/>
        <v>119.70797117312009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465954</v>
      </c>
      <c r="E117" s="244">
        <v>557784.07999999996</v>
      </c>
      <c r="F117" s="54">
        <f t="shared" si="0"/>
        <v>119.70797117312009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3067</v>
      </c>
      <c r="E124" s="53">
        <f t="shared" si="27"/>
        <v>8160</v>
      </c>
      <c r="F124" s="54">
        <f t="shared" si="0"/>
        <v>266.05803716987282</v>
      </c>
    </row>
    <row r="125" spans="1:6" ht="12.75" customHeight="1" x14ac:dyDescent="0.2">
      <c r="A125" s="55">
        <v>661</v>
      </c>
      <c r="B125" s="88" t="s">
        <v>293</v>
      </c>
      <c r="C125" s="52" t="s">
        <v>294</v>
      </c>
      <c r="D125" s="53">
        <f t="shared" ref="D125:E125" si="28">SUM(D126:D127)</f>
        <v>0</v>
      </c>
      <c r="E125" s="53">
        <f t="shared" si="28"/>
        <v>8160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8160</v>
      </c>
      <c r="F127" s="54" t="str">
        <f t="shared" si="0"/>
        <v>-</v>
      </c>
    </row>
    <row r="128" spans="1:6" ht="24" x14ac:dyDescent="0.2">
      <c r="A128" s="55">
        <v>663</v>
      </c>
      <c r="B128" s="233" t="s">
        <v>299</v>
      </c>
      <c r="C128" s="52" t="s">
        <v>300</v>
      </c>
      <c r="D128" s="53">
        <f t="shared" ref="D128:E128" si="29">SUM(D129:D132)</f>
        <v>3067</v>
      </c>
      <c r="E128" s="53">
        <f t="shared" si="29"/>
        <v>0</v>
      </c>
      <c r="F128" s="54">
        <f t="shared" si="0"/>
        <v>0</v>
      </c>
    </row>
    <row r="129" spans="1:6" ht="12.75" customHeight="1" x14ac:dyDescent="0.2">
      <c r="A129" s="55">
        <v>6631</v>
      </c>
      <c r="B129" s="88" t="s">
        <v>301</v>
      </c>
      <c r="C129" s="52" t="s">
        <v>302</v>
      </c>
      <c r="D129" s="244">
        <v>3067</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616558</v>
      </c>
      <c r="E133" s="53">
        <f t="shared" si="30"/>
        <v>1009392.89</v>
      </c>
      <c r="F133" s="54">
        <f t="shared" ref="F133:F223" si="31">IF(D133&lt;&gt;0,IF(E133/D133&gt;=100,"&gt;&gt;100",E133/D133*100),"-")</f>
        <v>163.71418260731349</v>
      </c>
    </row>
    <row r="134" spans="1:6" ht="24" x14ac:dyDescent="0.2">
      <c r="A134" s="55">
        <v>671</v>
      </c>
      <c r="B134" s="234" t="s">
        <v>311</v>
      </c>
      <c r="C134" s="52" t="s">
        <v>312</v>
      </c>
      <c r="D134" s="53">
        <f t="shared" ref="D134:E134" si="32">SUM(D135:D137)</f>
        <v>616558</v>
      </c>
      <c r="E134" s="53">
        <f t="shared" si="32"/>
        <v>1009392.89</v>
      </c>
      <c r="F134" s="54">
        <f t="shared" si="31"/>
        <v>163.71418260731349</v>
      </c>
    </row>
    <row r="135" spans="1:6" ht="12.75" customHeight="1" x14ac:dyDescent="0.2">
      <c r="A135" s="55">
        <v>6711</v>
      </c>
      <c r="B135" s="87" t="s">
        <v>313</v>
      </c>
      <c r="C135" s="52" t="s">
        <v>314</v>
      </c>
      <c r="D135" s="244">
        <v>615767</v>
      </c>
      <c r="E135" s="244">
        <v>958773.39</v>
      </c>
      <c r="F135" s="54">
        <f t="shared" si="31"/>
        <v>155.70392534838663</v>
      </c>
    </row>
    <row r="136" spans="1:6" ht="24" x14ac:dyDescent="0.2">
      <c r="A136" s="55">
        <v>6712</v>
      </c>
      <c r="B136" s="234" t="s">
        <v>315</v>
      </c>
      <c r="C136" s="52" t="s">
        <v>316</v>
      </c>
      <c r="D136" s="244">
        <v>791</v>
      </c>
      <c r="E136" s="244">
        <v>50619.5</v>
      </c>
      <c r="F136" s="54">
        <f t="shared" si="31"/>
        <v>6399.4310998735773</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3612172</v>
      </c>
      <c r="E151" s="53">
        <f t="shared" si="35"/>
        <v>3927823.1399999997</v>
      </c>
      <c r="F151" s="54">
        <f t="shared" si="31"/>
        <v>108.73854124332949</v>
      </c>
    </row>
    <row r="152" spans="1:6" ht="12.75" customHeight="1" x14ac:dyDescent="0.2">
      <c r="A152" s="55">
        <v>31</v>
      </c>
      <c r="B152" s="87" t="s">
        <v>346</v>
      </c>
      <c r="C152" s="52" t="s">
        <v>35</v>
      </c>
      <c r="D152" s="53">
        <f t="shared" ref="D152:E152" si="36">D153+D158+D159</f>
        <v>2287424</v>
      </c>
      <c r="E152" s="53">
        <f t="shared" si="36"/>
        <v>2273065.39</v>
      </c>
      <c r="F152" s="54">
        <f t="shared" si="31"/>
        <v>99.372280346800608</v>
      </c>
    </row>
    <row r="153" spans="1:6" ht="12.75" customHeight="1" x14ac:dyDescent="0.2">
      <c r="A153" s="55">
        <v>311</v>
      </c>
      <c r="B153" s="87" t="s">
        <v>347</v>
      </c>
      <c r="C153" s="52" t="s">
        <v>348</v>
      </c>
      <c r="D153" s="53">
        <f t="shared" ref="D153:E153" si="37">SUM(D154:D157)</f>
        <v>1897872</v>
      </c>
      <c r="E153" s="53">
        <f t="shared" si="37"/>
        <v>1895913.74</v>
      </c>
      <c r="F153" s="54">
        <f t="shared" si="31"/>
        <v>99.896818120505486</v>
      </c>
    </row>
    <row r="154" spans="1:6" ht="12.75" customHeight="1" x14ac:dyDescent="0.2">
      <c r="A154" s="55">
        <v>3111</v>
      </c>
      <c r="B154" s="87" t="s">
        <v>349</v>
      </c>
      <c r="C154" s="52" t="s">
        <v>350</v>
      </c>
      <c r="D154" s="244">
        <v>1897872</v>
      </c>
      <c r="E154" s="244">
        <v>1895913.74</v>
      </c>
      <c r="F154" s="54">
        <f t="shared" si="31"/>
        <v>99.896818120505486</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83501</v>
      </c>
      <c r="E158" s="244">
        <v>66166.44</v>
      </c>
      <c r="F158" s="54">
        <f t="shared" si="31"/>
        <v>79.240296523394932</v>
      </c>
    </row>
    <row r="159" spans="1:6" ht="12.75" customHeight="1" x14ac:dyDescent="0.2">
      <c r="A159" s="55">
        <v>313</v>
      </c>
      <c r="B159" s="87" t="s">
        <v>359</v>
      </c>
      <c r="C159" s="52" t="s">
        <v>360</v>
      </c>
      <c r="D159" s="53">
        <f t="shared" ref="D159:E159" si="38">SUM(D160:D162)</f>
        <v>306051</v>
      </c>
      <c r="E159" s="53">
        <f t="shared" si="38"/>
        <v>310985.21000000002</v>
      </c>
      <c r="F159" s="54">
        <f t="shared" si="31"/>
        <v>101.61221822506707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306051</v>
      </c>
      <c r="E161" s="244">
        <v>310985.21000000002</v>
      </c>
      <c r="F161" s="54">
        <f t="shared" si="31"/>
        <v>101.61221822506707</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1315766</v>
      </c>
      <c r="E163" s="53">
        <f t="shared" si="39"/>
        <v>1648504.9599999997</v>
      </c>
      <c r="F163" s="54">
        <f t="shared" si="31"/>
        <v>125.28861210884</v>
      </c>
    </row>
    <row r="164" spans="1:6" ht="12.75" customHeight="1" x14ac:dyDescent="0.2">
      <c r="A164" s="55">
        <v>321</v>
      </c>
      <c r="B164" s="87" t="s">
        <v>368</v>
      </c>
      <c r="C164" s="52" t="s">
        <v>369</v>
      </c>
      <c r="D164" s="53">
        <f t="shared" ref="D164:E164" si="40">SUM(D165:D168)</f>
        <v>110953</v>
      </c>
      <c r="E164" s="53">
        <f t="shared" si="40"/>
        <v>129505.22</v>
      </c>
      <c r="F164" s="54">
        <f t="shared" si="31"/>
        <v>116.72079168657</v>
      </c>
    </row>
    <row r="165" spans="1:6" ht="12.75" customHeight="1" x14ac:dyDescent="0.2">
      <c r="A165" s="55">
        <v>3211</v>
      </c>
      <c r="B165" s="87" t="s">
        <v>370</v>
      </c>
      <c r="C165" s="52" t="s">
        <v>371</v>
      </c>
      <c r="D165" s="244">
        <v>4329</v>
      </c>
      <c r="E165" s="244">
        <v>15248.12</v>
      </c>
      <c r="F165" s="54">
        <f t="shared" si="31"/>
        <v>352.23192423192427</v>
      </c>
    </row>
    <row r="166" spans="1:6" ht="12.75" customHeight="1" x14ac:dyDescent="0.2">
      <c r="A166" s="55">
        <v>3212</v>
      </c>
      <c r="B166" s="87" t="s">
        <v>372</v>
      </c>
      <c r="C166" s="52" t="s">
        <v>373</v>
      </c>
      <c r="D166" s="244">
        <v>104487</v>
      </c>
      <c r="E166" s="244">
        <v>112957.1</v>
      </c>
      <c r="F166" s="54">
        <f t="shared" si="31"/>
        <v>108.10636729928125</v>
      </c>
    </row>
    <row r="167" spans="1:6" ht="12.75" customHeight="1" x14ac:dyDescent="0.2">
      <c r="A167" s="55">
        <v>3213</v>
      </c>
      <c r="B167" s="87" t="s">
        <v>374</v>
      </c>
      <c r="C167" s="52" t="s">
        <v>375</v>
      </c>
      <c r="D167" s="244">
        <v>2137</v>
      </c>
      <c r="E167" s="244">
        <v>1300</v>
      </c>
      <c r="F167" s="54">
        <f t="shared" si="31"/>
        <v>60.832943378568082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740338</v>
      </c>
      <c r="E169" s="53">
        <f t="shared" si="41"/>
        <v>894651</v>
      </c>
      <c r="F169" s="54">
        <f t="shared" si="31"/>
        <v>120.84358765860999</v>
      </c>
    </row>
    <row r="170" spans="1:6" ht="12.75" customHeight="1" x14ac:dyDescent="0.2">
      <c r="A170" s="55">
        <v>3221</v>
      </c>
      <c r="B170" s="87" t="s">
        <v>380</v>
      </c>
      <c r="C170" s="52" t="s">
        <v>381</v>
      </c>
      <c r="D170" s="244">
        <v>45557</v>
      </c>
      <c r="E170" s="244">
        <v>56891.63</v>
      </c>
      <c r="F170" s="54">
        <f t="shared" si="31"/>
        <v>124.88010624053383</v>
      </c>
    </row>
    <row r="171" spans="1:6" ht="12.75" customHeight="1" x14ac:dyDescent="0.2">
      <c r="A171" s="55">
        <v>3222</v>
      </c>
      <c r="B171" s="87" t="s">
        <v>382</v>
      </c>
      <c r="C171" s="52" t="s">
        <v>383</v>
      </c>
      <c r="D171" s="244">
        <v>355662</v>
      </c>
      <c r="E171" s="244">
        <v>504003.63</v>
      </c>
      <c r="F171" s="54">
        <f t="shared" si="31"/>
        <v>141.70859692629517</v>
      </c>
    </row>
    <row r="172" spans="1:6" ht="12.75" customHeight="1" x14ac:dyDescent="0.2">
      <c r="A172" s="55">
        <v>3223</v>
      </c>
      <c r="B172" s="87" t="s">
        <v>384</v>
      </c>
      <c r="C172" s="52" t="s">
        <v>385</v>
      </c>
      <c r="D172" s="244">
        <v>318326</v>
      </c>
      <c r="E172" s="244">
        <v>290892.46000000002</v>
      </c>
      <c r="F172" s="54">
        <f t="shared" si="31"/>
        <v>91.381935500084822</v>
      </c>
    </row>
    <row r="173" spans="1:6" ht="12.75" customHeight="1" x14ac:dyDescent="0.2">
      <c r="A173" s="55">
        <v>3224</v>
      </c>
      <c r="B173" s="87" t="s">
        <v>386</v>
      </c>
      <c r="C173" s="52" t="s">
        <v>387</v>
      </c>
      <c r="D173" s="244">
        <v>17437</v>
      </c>
      <c r="E173" s="244">
        <v>15012.52</v>
      </c>
      <c r="F173" s="54">
        <f t="shared" si="31"/>
        <v>86.095773355508413</v>
      </c>
    </row>
    <row r="174" spans="1:6" ht="12.75" customHeight="1" x14ac:dyDescent="0.2">
      <c r="A174" s="55">
        <v>3225</v>
      </c>
      <c r="B174" s="87" t="s">
        <v>388</v>
      </c>
      <c r="C174" s="52" t="s">
        <v>389</v>
      </c>
      <c r="D174" s="244"/>
      <c r="E174" s="244">
        <v>26057.759999999998</v>
      </c>
      <c r="F174" s="54" t="str">
        <f t="shared" si="31"/>
        <v>-</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3356</v>
      </c>
      <c r="E176" s="244">
        <v>1793</v>
      </c>
      <c r="F176" s="54">
        <f t="shared" si="31"/>
        <v>53.42669845053635</v>
      </c>
    </row>
    <row r="177" spans="1:6" ht="12.75" customHeight="1" x14ac:dyDescent="0.2">
      <c r="A177" s="55">
        <v>323</v>
      </c>
      <c r="B177" s="87" t="s">
        <v>394</v>
      </c>
      <c r="C177" s="52" t="s">
        <v>395</v>
      </c>
      <c r="D177" s="53">
        <f t="shared" ref="D177:E177" si="42">SUM(D178:D186)</f>
        <v>422319</v>
      </c>
      <c r="E177" s="53">
        <f t="shared" si="42"/>
        <v>588193.53999999992</v>
      </c>
      <c r="F177" s="54">
        <f t="shared" si="31"/>
        <v>139.27707254468777</v>
      </c>
    </row>
    <row r="178" spans="1:6" ht="12.75" customHeight="1" x14ac:dyDescent="0.2">
      <c r="A178" s="55">
        <v>3231</v>
      </c>
      <c r="B178" s="87" t="s">
        <v>396</v>
      </c>
      <c r="C178" s="52" t="s">
        <v>397</v>
      </c>
      <c r="D178" s="244">
        <v>15127</v>
      </c>
      <c r="E178" s="244">
        <v>20971.03</v>
      </c>
      <c r="F178" s="54">
        <f t="shared" si="31"/>
        <v>138.63310636610032</v>
      </c>
    </row>
    <row r="179" spans="1:6" ht="12.75" customHeight="1" x14ac:dyDescent="0.2">
      <c r="A179" s="55">
        <v>3232</v>
      </c>
      <c r="B179" s="87" t="s">
        <v>398</v>
      </c>
      <c r="C179" s="52" t="s">
        <v>399</v>
      </c>
      <c r="D179" s="244">
        <v>186336</v>
      </c>
      <c r="E179" s="244">
        <v>287411.68</v>
      </c>
      <c r="F179" s="54">
        <f t="shared" si="31"/>
        <v>154.24377468658767</v>
      </c>
    </row>
    <row r="180" spans="1:6" ht="12.75" customHeight="1" x14ac:dyDescent="0.2">
      <c r="A180" s="55">
        <v>3233</v>
      </c>
      <c r="B180" s="87" t="s">
        <v>400</v>
      </c>
      <c r="C180" s="52" t="s">
        <v>401</v>
      </c>
      <c r="D180" s="244"/>
      <c r="E180" s="244">
        <v>4278</v>
      </c>
      <c r="F180" s="54" t="str">
        <f t="shared" si="31"/>
        <v>-</v>
      </c>
    </row>
    <row r="181" spans="1:6" ht="12.75" customHeight="1" x14ac:dyDescent="0.2">
      <c r="A181" s="55">
        <v>3234</v>
      </c>
      <c r="B181" s="87" t="s">
        <v>402</v>
      </c>
      <c r="C181" s="52" t="s">
        <v>403</v>
      </c>
      <c r="D181" s="244">
        <v>120102</v>
      </c>
      <c r="E181" s="244">
        <v>101036.3</v>
      </c>
      <c r="F181" s="54">
        <f t="shared" si="31"/>
        <v>84.125410068108778</v>
      </c>
    </row>
    <row r="182" spans="1:6" ht="12.75" customHeight="1" x14ac:dyDescent="0.2">
      <c r="A182" s="55">
        <v>3235</v>
      </c>
      <c r="B182" s="87" t="s">
        <v>404</v>
      </c>
      <c r="C182" s="52" t="s">
        <v>405</v>
      </c>
      <c r="D182" s="244"/>
      <c r="E182" s="244">
        <v>3650</v>
      </c>
      <c r="F182" s="54" t="str">
        <f t="shared" si="31"/>
        <v>-</v>
      </c>
    </row>
    <row r="183" spans="1:6" ht="12.75" customHeight="1" x14ac:dyDescent="0.2">
      <c r="A183" s="55">
        <v>3236</v>
      </c>
      <c r="B183" s="87" t="s">
        <v>406</v>
      </c>
      <c r="C183" s="52" t="s">
        <v>407</v>
      </c>
      <c r="D183" s="244">
        <v>1590</v>
      </c>
      <c r="E183" s="244">
        <v>13740</v>
      </c>
      <c r="F183" s="54">
        <f t="shared" si="31"/>
        <v>864.15094339622647</v>
      </c>
    </row>
    <row r="184" spans="1:6" ht="12.75" customHeight="1" x14ac:dyDescent="0.2">
      <c r="A184" s="55">
        <v>3237</v>
      </c>
      <c r="B184" s="87" t="s">
        <v>408</v>
      </c>
      <c r="C184" s="52" t="s">
        <v>409</v>
      </c>
      <c r="D184" s="244">
        <v>64623</v>
      </c>
      <c r="E184" s="244">
        <v>84996.7</v>
      </c>
      <c r="F184" s="54">
        <f t="shared" si="31"/>
        <v>131.52701050709499</v>
      </c>
    </row>
    <row r="185" spans="1:6" ht="12.75" customHeight="1" x14ac:dyDescent="0.2">
      <c r="A185" s="55">
        <v>3238</v>
      </c>
      <c r="B185" s="87" t="s">
        <v>410</v>
      </c>
      <c r="C185" s="52" t="s">
        <v>411</v>
      </c>
      <c r="D185" s="244">
        <v>22032</v>
      </c>
      <c r="E185" s="244">
        <v>35932.6</v>
      </c>
      <c r="F185" s="54">
        <f t="shared" si="31"/>
        <v>163.09277414669572</v>
      </c>
    </row>
    <row r="186" spans="1:6" ht="12.75" customHeight="1" x14ac:dyDescent="0.2">
      <c r="A186" s="55">
        <v>3239</v>
      </c>
      <c r="B186" s="87" t="s">
        <v>412</v>
      </c>
      <c r="C186" s="52" t="s">
        <v>413</v>
      </c>
      <c r="D186" s="244">
        <v>12509</v>
      </c>
      <c r="E186" s="244">
        <v>36177.230000000003</v>
      </c>
      <c r="F186" s="54">
        <f t="shared" si="31"/>
        <v>289.20960908146134</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42156</v>
      </c>
      <c r="E188" s="53">
        <f t="shared" si="43"/>
        <v>36155.199999999997</v>
      </c>
      <c r="F188" s="54">
        <f t="shared" si="31"/>
        <v>85.765252870291292</v>
      </c>
    </row>
    <row r="189" spans="1:6" ht="12.75" customHeight="1" x14ac:dyDescent="0.2">
      <c r="A189" s="55">
        <v>3291</v>
      </c>
      <c r="B189" s="234" t="s">
        <v>418</v>
      </c>
      <c r="C189" s="52" t="s">
        <v>419</v>
      </c>
      <c r="D189" s="244">
        <v>28967</v>
      </c>
      <c r="E189" s="244">
        <v>16655.099999999999</v>
      </c>
      <c r="F189" s="54">
        <f t="shared" si="31"/>
        <v>57.496806711085021</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v>408</v>
      </c>
      <c r="E191" s="244">
        <v>375.81</v>
      </c>
      <c r="F191" s="54">
        <f t="shared" si="31"/>
        <v>92.110294117647058</v>
      </c>
    </row>
    <row r="192" spans="1:6" ht="12.75" customHeight="1" x14ac:dyDescent="0.2">
      <c r="A192" s="55">
        <v>3294</v>
      </c>
      <c r="B192" s="87" t="s">
        <v>424</v>
      </c>
      <c r="C192" s="52" t="s">
        <v>425</v>
      </c>
      <c r="D192" s="244">
        <v>250</v>
      </c>
      <c r="E192" s="244">
        <v>250</v>
      </c>
      <c r="F192" s="54">
        <f t="shared" si="31"/>
        <v>100</v>
      </c>
    </row>
    <row r="193" spans="1:6" ht="12.75" customHeight="1" x14ac:dyDescent="0.2">
      <c r="A193" s="55">
        <v>3295</v>
      </c>
      <c r="B193" s="87" t="s">
        <v>426</v>
      </c>
      <c r="C193" s="52" t="s">
        <v>427</v>
      </c>
      <c r="D193" s="244">
        <v>8950</v>
      </c>
      <c r="E193" s="244">
        <v>553.75</v>
      </c>
      <c r="F193" s="54">
        <f t="shared" si="31"/>
        <v>6.1871508379888267</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3581</v>
      </c>
      <c r="E195" s="244">
        <v>18320.54</v>
      </c>
      <c r="F195" s="54">
        <f t="shared" si="31"/>
        <v>511.60402122312212</v>
      </c>
    </row>
    <row r="196" spans="1:6" ht="12.75" customHeight="1" x14ac:dyDescent="0.2">
      <c r="A196" s="55">
        <v>34</v>
      </c>
      <c r="B196" s="234" t="s">
        <v>432</v>
      </c>
      <c r="C196" s="52" t="s">
        <v>433</v>
      </c>
      <c r="D196" s="53">
        <f t="shared" ref="D196:E196" si="44">D197+D202+D210</f>
        <v>4982</v>
      </c>
      <c r="E196" s="53">
        <f t="shared" si="44"/>
        <v>6252.79</v>
      </c>
      <c r="F196" s="54">
        <f t="shared" si="31"/>
        <v>125.50762745885187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4982</v>
      </c>
      <c r="E210" s="53">
        <f t="shared" si="47"/>
        <v>6252.79</v>
      </c>
      <c r="F210" s="54">
        <f t="shared" si="31"/>
        <v>125.50762745885187</v>
      </c>
    </row>
    <row r="211" spans="1:6" ht="12.75" customHeight="1" x14ac:dyDescent="0.2">
      <c r="A211" s="55">
        <v>3431</v>
      </c>
      <c r="B211" s="234" t="s">
        <v>462</v>
      </c>
      <c r="C211" s="52" t="s">
        <v>463</v>
      </c>
      <c r="D211" s="244">
        <v>3543</v>
      </c>
      <c r="E211" s="244">
        <v>6182.79</v>
      </c>
      <c r="F211" s="54">
        <f t="shared" si="31"/>
        <v>174.50719729043183</v>
      </c>
    </row>
    <row r="212" spans="1:6" ht="12.75" customHeight="1" x14ac:dyDescent="0.2">
      <c r="A212" s="55">
        <v>3432</v>
      </c>
      <c r="B212" s="87" t="s">
        <v>464</v>
      </c>
      <c r="C212" s="52" t="s">
        <v>465</v>
      </c>
      <c r="D212" s="244">
        <v>4</v>
      </c>
      <c r="E212" s="244"/>
      <c r="F212" s="54">
        <f t="shared" si="31"/>
        <v>0</v>
      </c>
    </row>
    <row r="213" spans="1:6" ht="12.75" customHeight="1" x14ac:dyDescent="0.2">
      <c r="A213" s="55">
        <v>3433</v>
      </c>
      <c r="B213" s="87" t="s">
        <v>466</v>
      </c>
      <c r="C213" s="52" t="s">
        <v>467</v>
      </c>
      <c r="D213" s="244">
        <v>1285</v>
      </c>
      <c r="E213" s="244"/>
      <c r="F213" s="54">
        <f t="shared" si="31"/>
        <v>0</v>
      </c>
    </row>
    <row r="214" spans="1:6" ht="12.75" customHeight="1" x14ac:dyDescent="0.2">
      <c r="A214" s="55">
        <v>3434</v>
      </c>
      <c r="B214" s="87" t="s">
        <v>468</v>
      </c>
      <c r="C214" s="52" t="s">
        <v>469</v>
      </c>
      <c r="D214" s="244">
        <v>150</v>
      </c>
      <c r="E214" s="244">
        <v>70</v>
      </c>
      <c r="F214" s="54">
        <f t="shared" si="31"/>
        <v>46.666666666666664</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4000</v>
      </c>
      <c r="E263" s="53">
        <f t="shared" si="68"/>
        <v>0</v>
      </c>
      <c r="F263" s="54">
        <f t="shared" ref="F263:F267" si="69">IF(D263&lt;&gt;0,IF(E263/D263&gt;=100,"&gt;&gt;100",E263/D263*100),"-")</f>
        <v>0</v>
      </c>
    </row>
    <row r="264" spans="1:6" ht="12.75" customHeight="1" x14ac:dyDescent="0.2">
      <c r="A264" s="55">
        <v>381</v>
      </c>
      <c r="B264" s="87" t="s">
        <v>564</v>
      </c>
      <c r="C264" s="52" t="s">
        <v>565</v>
      </c>
      <c r="D264" s="53">
        <f t="shared" ref="D264:E264" si="70">SUM(D265:D267)</f>
        <v>4000</v>
      </c>
      <c r="E264" s="53">
        <f t="shared" si="70"/>
        <v>0</v>
      </c>
      <c r="F264" s="54">
        <f t="shared" si="69"/>
        <v>0</v>
      </c>
    </row>
    <row r="265" spans="1:6" ht="12.75" customHeight="1" x14ac:dyDescent="0.2">
      <c r="A265" s="55">
        <v>3811</v>
      </c>
      <c r="B265" s="87" t="s">
        <v>566</v>
      </c>
      <c r="C265" s="52" t="s">
        <v>567</v>
      </c>
      <c r="D265" s="244">
        <v>4000</v>
      </c>
      <c r="E265" s="244"/>
      <c r="F265" s="54">
        <f t="shared" si="69"/>
        <v>0</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3612172</v>
      </c>
      <c r="E289" s="53">
        <f t="shared" si="79"/>
        <v>3927823.1399999997</v>
      </c>
      <c r="F289" s="54">
        <f t="shared" si="76"/>
        <v>108.73854124332949</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207174</v>
      </c>
      <c r="E291" s="53">
        <f>IF(E289&gt;=E6,E289-E6,0)</f>
        <v>84473.66999999946</v>
      </c>
      <c r="F291" s="54">
        <f t="shared" si="76"/>
        <v>40.774262214370268</v>
      </c>
    </row>
    <row r="292" spans="1:6" ht="12.75" customHeight="1" x14ac:dyDescent="0.2">
      <c r="A292" s="55">
        <v>92211</v>
      </c>
      <c r="B292" s="87" t="s">
        <v>620</v>
      </c>
      <c r="C292" s="52" t="s">
        <v>621</v>
      </c>
      <c r="D292" s="244">
        <v>157498</v>
      </c>
      <c r="E292" s="244"/>
      <c r="F292" s="54">
        <f t="shared" si="76"/>
        <v>0</v>
      </c>
    </row>
    <row r="293" spans="1:6" ht="12.75" customHeight="1" x14ac:dyDescent="0.2">
      <c r="A293" s="55">
        <v>92221</v>
      </c>
      <c r="B293" s="87" t="s">
        <v>622</v>
      </c>
      <c r="C293" s="52" t="s">
        <v>623</v>
      </c>
      <c r="D293" s="244"/>
      <c r="E293" s="244">
        <v>50467.87</v>
      </c>
      <c r="F293" s="54" t="str">
        <f t="shared" si="76"/>
        <v>-</v>
      </c>
    </row>
    <row r="294" spans="1:6" ht="12.75" customHeight="1" x14ac:dyDescent="0.2">
      <c r="A294" s="55">
        <v>96</v>
      </c>
      <c r="B294" s="87" t="s">
        <v>624</v>
      </c>
      <c r="C294" s="52" t="s">
        <v>625</v>
      </c>
      <c r="D294" s="244">
        <v>10725</v>
      </c>
      <c r="E294" s="244">
        <v>10451</v>
      </c>
      <c r="F294" s="54">
        <f t="shared" si="76"/>
        <v>97.445221445221435</v>
      </c>
    </row>
    <row r="295" spans="1:6" ht="24" x14ac:dyDescent="0.2">
      <c r="A295" s="55">
        <v>9661</v>
      </c>
      <c r="B295" s="87" t="s">
        <v>626</v>
      </c>
      <c r="C295" s="52" t="s">
        <v>627</v>
      </c>
      <c r="D295" s="244">
        <v>10725</v>
      </c>
      <c r="E295" s="244">
        <v>10451</v>
      </c>
      <c r="F295" s="54">
        <f t="shared" si="76"/>
        <v>97.445221445221435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3000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3000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3000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v>3000</v>
      </c>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17097</v>
      </c>
      <c r="E350" s="53">
        <f t="shared" si="95"/>
        <v>143820.71000000002</v>
      </c>
      <c r="F350" s="54">
        <f t="shared" si="81"/>
        <v>841.20436333859755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16615</v>
      </c>
      <c r="E363" s="53">
        <f t="shared" si="99"/>
        <v>143820.71000000002</v>
      </c>
      <c r="F363" s="54">
        <f t="shared" si="81"/>
        <v>865.60764369545598</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16515</v>
      </c>
      <c r="E369" s="53">
        <f t="shared" si="101"/>
        <v>142503.70000000001</v>
      </c>
      <c r="F369" s="54">
        <f t="shared" si="81"/>
        <v>862.87435664547388</v>
      </c>
    </row>
    <row r="370" spans="1:6" ht="12.75" customHeight="1" x14ac:dyDescent="0.2">
      <c r="A370" s="55">
        <v>4221</v>
      </c>
      <c r="B370" s="87" t="s">
        <v>671</v>
      </c>
      <c r="C370" s="52" t="s">
        <v>763</v>
      </c>
      <c r="D370" s="244">
        <v>16514</v>
      </c>
      <c r="E370" s="244">
        <v>28483.7</v>
      </c>
      <c r="F370" s="54">
        <f t="shared" si="81"/>
        <v>172.48213636914133</v>
      </c>
    </row>
    <row r="371" spans="1:6" ht="12.75" customHeight="1" x14ac:dyDescent="0.2">
      <c r="A371" s="55">
        <v>4222</v>
      </c>
      <c r="B371" s="87" t="s">
        <v>764</v>
      </c>
      <c r="C371" s="52" t="s">
        <v>765</v>
      </c>
      <c r="D371" s="244">
        <v>1</v>
      </c>
      <c r="E371" s="244"/>
      <c r="F371" s="54">
        <f t="shared" si="81"/>
        <v>0</v>
      </c>
    </row>
    <row r="372" spans="1:6" ht="12.75" customHeight="1" x14ac:dyDescent="0.2">
      <c r="A372" s="55">
        <v>4223</v>
      </c>
      <c r="B372" s="87" t="s">
        <v>675</v>
      </c>
      <c r="C372" s="52" t="s">
        <v>766</v>
      </c>
      <c r="D372" s="244"/>
      <c r="E372" s="244">
        <v>46350</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67670</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100</v>
      </c>
      <c r="E383" s="53">
        <f t="shared" si="103"/>
        <v>1317.01</v>
      </c>
      <c r="F383" s="54">
        <f t="shared" si="81"/>
        <v>1317.01</v>
      </c>
    </row>
    <row r="384" spans="1:6" ht="12.75" customHeight="1" x14ac:dyDescent="0.2">
      <c r="A384" s="55">
        <v>4241</v>
      </c>
      <c r="B384" s="87" t="s">
        <v>780</v>
      </c>
      <c r="C384" s="52" t="s">
        <v>781</v>
      </c>
      <c r="D384" s="244">
        <v>100</v>
      </c>
      <c r="E384" s="244">
        <v>1317.01</v>
      </c>
      <c r="F384" s="54">
        <f t="shared" si="81"/>
        <v>1317.01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482</v>
      </c>
      <c r="E402" s="53">
        <f t="shared" si="109"/>
        <v>0</v>
      </c>
      <c r="F402" s="54">
        <f t="shared" si="81"/>
        <v>0</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v>482</v>
      </c>
      <c r="E404" s="244"/>
      <c r="F404" s="54">
        <f t="shared" si="81"/>
        <v>0</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17097</v>
      </c>
      <c r="E408" s="53">
        <f t="shared" si="111"/>
        <v>140820.71000000002</v>
      </c>
      <c r="F408" s="54">
        <f t="shared" si="81"/>
        <v>823.65742527928876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791</v>
      </c>
      <c r="E410" s="244">
        <v>17096.5</v>
      </c>
      <c r="F410" s="54">
        <f t="shared" si="81"/>
        <v>2161.378002528445</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3404998</v>
      </c>
      <c r="E412" s="53">
        <f>E6+E298</f>
        <v>3846349.47</v>
      </c>
      <c r="F412" s="54">
        <f t="shared" si="81"/>
        <v>112.96187163692902</v>
      </c>
    </row>
    <row r="413" spans="1:6" ht="12.75" customHeight="1" x14ac:dyDescent="0.2">
      <c r="A413" s="55" t="s">
        <v>605</v>
      </c>
      <c r="B413" s="87" t="s">
        <v>828</v>
      </c>
      <c r="C413" s="52" t="s">
        <v>829</v>
      </c>
      <c r="D413" s="53">
        <f t="shared" ref="D413:E413" si="112">D289+D350</f>
        <v>3629269</v>
      </c>
      <c r="E413" s="53">
        <f t="shared" si="112"/>
        <v>4071643.8499999996</v>
      </c>
      <c r="F413" s="54">
        <f t="shared" si="81"/>
        <v>112.1890895935242</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224271</v>
      </c>
      <c r="E415" s="53">
        <f t="shared" si="114"/>
        <v>225294.37999999942</v>
      </c>
      <c r="F415" s="54">
        <f t="shared" si="81"/>
        <v>100.45631401295726</v>
      </c>
    </row>
    <row r="416" spans="1:6" ht="12.75" customHeight="1" x14ac:dyDescent="0.2">
      <c r="A416" s="62" t="s">
        <v>834</v>
      </c>
      <c r="B416" s="234" t="s">
        <v>835</v>
      </c>
      <c r="C416" s="63" t="s">
        <v>836</v>
      </c>
      <c r="D416" s="53">
        <f t="shared" ref="D416:E416" si="115">IF(D292-D293+D409-D410&gt;=0,D292-D293+D409-D410,0)</f>
        <v>156707</v>
      </c>
      <c r="E416" s="53">
        <f t="shared" si="115"/>
        <v>0</v>
      </c>
      <c r="F416" s="54">
        <f t="shared" si="81"/>
        <v>0</v>
      </c>
    </row>
    <row r="417" spans="1:6" ht="12.75" customHeight="1" x14ac:dyDescent="0.2">
      <c r="A417" s="62" t="s">
        <v>834</v>
      </c>
      <c r="B417" s="87" t="s">
        <v>837</v>
      </c>
      <c r="C417" s="63" t="s">
        <v>838</v>
      </c>
      <c r="D417" s="53">
        <f t="shared" ref="D417:E417" si="116">IF(D293-D292+D410-D409&gt;=0,D293-D292+D410-D409,0)</f>
        <v>0</v>
      </c>
      <c r="E417" s="53">
        <f t="shared" si="116"/>
        <v>67564.37</v>
      </c>
      <c r="F417" s="54" t="str">
        <f t="shared" si="81"/>
        <v>-</v>
      </c>
    </row>
    <row r="418" spans="1:6" ht="12.75" customHeight="1" x14ac:dyDescent="0.2">
      <c r="A418" s="57" t="s">
        <v>839</v>
      </c>
      <c r="B418" s="235" t="s">
        <v>840</v>
      </c>
      <c r="C418" s="58" t="s">
        <v>841</v>
      </c>
      <c r="D418" s="64">
        <f t="shared" ref="D418:E418" si="117">D294+D411</f>
        <v>10725</v>
      </c>
      <c r="E418" s="64">
        <f t="shared" si="117"/>
        <v>10451</v>
      </c>
      <c r="F418" s="59">
        <f t="shared" si="81"/>
        <v>97.445221445221435</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3404998</v>
      </c>
      <c r="E639" s="53">
        <f t="shared" si="180"/>
        <v>3846349.47</v>
      </c>
      <c r="F639" s="54">
        <f t="shared" si="119"/>
        <v>112.96187163692902</v>
      </c>
    </row>
    <row r="640" spans="1:6" ht="12.75" customHeight="1" x14ac:dyDescent="0.2">
      <c r="A640" s="55" t="s">
        <v>605</v>
      </c>
      <c r="B640" s="87" t="s">
        <v>1274</v>
      </c>
      <c r="C640" s="52" t="s">
        <v>1275</v>
      </c>
      <c r="D640" s="53">
        <f t="shared" ref="D640:E640" si="181">D413+D528</f>
        <v>3629269</v>
      </c>
      <c r="E640" s="53">
        <f t="shared" si="181"/>
        <v>4071643.8499999996</v>
      </c>
      <c r="F640" s="54">
        <f t="shared" si="119"/>
        <v>112.1890895935242</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224271</v>
      </c>
      <c r="E642" s="53">
        <f t="shared" si="183"/>
        <v>225294.37999999942</v>
      </c>
      <c r="F642" s="54">
        <f t="shared" si="119"/>
        <v>100.45631401295726</v>
      </c>
    </row>
    <row r="643" spans="1:6" ht="24" x14ac:dyDescent="0.2">
      <c r="A643" s="62" t="s">
        <v>1280</v>
      </c>
      <c r="B643" s="87" t="s">
        <v>1281</v>
      </c>
      <c r="C643" s="63" t="s">
        <v>1280</v>
      </c>
      <c r="D643" s="53">
        <f t="shared" ref="D643:E643" si="184">IF(D416-D417+D637-D638&gt;=0,D416-D417+D637-D638,0)</f>
        <v>156707</v>
      </c>
      <c r="E643" s="53">
        <f t="shared" si="184"/>
        <v>0</v>
      </c>
      <c r="F643" s="54">
        <f t="shared" si="119"/>
        <v>0</v>
      </c>
    </row>
    <row r="644" spans="1:6" ht="24" x14ac:dyDescent="0.2">
      <c r="A644" s="62" t="s">
        <v>1282</v>
      </c>
      <c r="B644" s="87" t="s">
        <v>1283</v>
      </c>
      <c r="C644" s="63" t="s">
        <v>1282</v>
      </c>
      <c r="D644" s="53">
        <f t="shared" ref="D644:E644" si="185">IF(D417-D416+D638-D637&gt;=0,D417-D416+D638-D637,0)</f>
        <v>0</v>
      </c>
      <c r="E644" s="53">
        <f t="shared" si="185"/>
        <v>67564.37</v>
      </c>
      <c r="F644" s="54" t="str">
        <f t="shared" si="119"/>
        <v>-</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67564</v>
      </c>
      <c r="E646" s="53">
        <f t="shared" si="187"/>
        <v>292858.74999999942</v>
      </c>
      <c r="F646" s="54">
        <f t="shared" si="119"/>
        <v>433.45383636255912</v>
      </c>
    </row>
    <row r="647" spans="1:6" ht="24" x14ac:dyDescent="0.2">
      <c r="A647" s="57" t="s">
        <v>1288</v>
      </c>
      <c r="B647" s="235" t="s">
        <v>1289</v>
      </c>
      <c r="C647" s="58" t="s">
        <v>1288</v>
      </c>
      <c r="D647" s="245">
        <v>174615</v>
      </c>
      <c r="E647" s="245">
        <v>196929.99</v>
      </c>
      <c r="F647" s="59">
        <f t="shared" si="119"/>
        <v>112.77953784039173</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247793</v>
      </c>
      <c r="E649" s="244">
        <v>319929.61</v>
      </c>
      <c r="F649" s="54">
        <f t="shared" ref="F649:F724" si="188">IF(D649&lt;&gt;0,IF(E649/D649&gt;=100,"&gt;&gt;100",E649/D649*100),"-")</f>
        <v>129.11164157179579</v>
      </c>
    </row>
    <row r="650" spans="1:6" ht="12.75" customHeight="1" x14ac:dyDescent="0.2">
      <c r="A650" s="55" t="s">
        <v>1293</v>
      </c>
      <c r="B650" s="87" t="s">
        <v>1294</v>
      </c>
      <c r="C650" s="52" t="s">
        <v>1293</v>
      </c>
      <c r="D650" s="244">
        <v>1117648</v>
      </c>
      <c r="E650" s="244">
        <v>1622437.13</v>
      </c>
      <c r="F650" s="54">
        <f t="shared" si="188"/>
        <v>145.16530517658509</v>
      </c>
    </row>
    <row r="651" spans="1:6" ht="12.75" customHeight="1" x14ac:dyDescent="0.2">
      <c r="A651" s="55" t="s">
        <v>1295</v>
      </c>
      <c r="B651" s="87" t="s">
        <v>1296</v>
      </c>
      <c r="C651" s="52" t="s">
        <v>1295</v>
      </c>
      <c r="D651" s="244">
        <v>1045511</v>
      </c>
      <c r="E651" s="244">
        <v>1854834.36</v>
      </c>
      <c r="F651" s="54">
        <f t="shared" si="188"/>
        <v>177.40935867724014</v>
      </c>
    </row>
    <row r="652" spans="1:6" ht="24" x14ac:dyDescent="0.2">
      <c r="A652" s="55">
        <v>11</v>
      </c>
      <c r="B652" s="87" t="s">
        <v>1297</v>
      </c>
      <c r="C652" s="52" t="s">
        <v>1298</v>
      </c>
      <c r="D652" s="53">
        <f t="shared" ref="D652:E652" si="189">+D649+D650-D651</f>
        <v>319930</v>
      </c>
      <c r="E652" s="53">
        <f t="shared" si="189"/>
        <v>87532.379999999655</v>
      </c>
      <c r="F652" s="54">
        <f t="shared" si="188"/>
        <v>27.359853718000704</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21</v>
      </c>
      <c r="E654" s="264">
        <v>18</v>
      </c>
      <c r="F654" s="54">
        <f t="shared" si="188"/>
        <v>85.714285714285708</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19</v>
      </c>
      <c r="E656" s="264">
        <v>18</v>
      </c>
      <c r="F656" s="54">
        <f t="shared" si="188"/>
        <v>94.73684210526315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2319387</v>
      </c>
      <c r="E675" s="244">
        <v>2266617.64</v>
      </c>
      <c r="F675" s="54">
        <f t="shared" si="188"/>
        <v>97.724857473116828</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386868</v>
      </c>
      <c r="E710" s="244">
        <v>501199.08</v>
      </c>
      <c r="F710" s="54">
        <f t="shared" si="188"/>
        <v>129.55299481993859</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0</v>
      </c>
      <c r="E716" s="244">
        <v>0</v>
      </c>
      <c r="F716" s="54" t="str">
        <f t="shared" si="188"/>
        <v>-</v>
      </c>
    </row>
    <row r="717" spans="1:6" ht="12.75" customHeight="1" x14ac:dyDescent="0.2">
      <c r="A717" s="55">
        <v>31215</v>
      </c>
      <c r="B717" s="87" t="s">
        <v>1410</v>
      </c>
      <c r="C717" s="52" t="s">
        <v>1411</v>
      </c>
      <c r="D717" s="244">
        <v>14648</v>
      </c>
      <c r="E717" s="244">
        <v>0</v>
      </c>
      <c r="F717" s="54">
        <f t="shared" si="188"/>
        <v>0</v>
      </c>
    </row>
    <row r="718" spans="1:6" ht="12.75" customHeight="1" x14ac:dyDescent="0.2">
      <c r="A718" s="55">
        <v>32121</v>
      </c>
      <c r="B718" s="87" t="s">
        <v>1412</v>
      </c>
      <c r="C718" s="52" t="s">
        <v>1413</v>
      </c>
      <c r="D718" s="244">
        <v>104487</v>
      </c>
      <c r="E718" s="244">
        <v>112957.1</v>
      </c>
      <c r="F718" s="54">
        <f t="shared" si="188"/>
        <v>108.10636729928125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990</v>
      </c>
      <c r="E720" s="244">
        <v>11515</v>
      </c>
      <c r="F720" s="54">
        <f t="shared" si="188"/>
        <v>1163.1313131313132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4573</v>
      </c>
      <c r="E722" s="244">
        <v>61279.5</v>
      </c>
      <c r="F722" s="54">
        <f t="shared" si="188"/>
        <v>1340.0284277279684</v>
      </c>
    </row>
    <row r="723" spans="1:6" ht="12.75" customHeight="1" x14ac:dyDescent="0.2">
      <c r="A723" s="55" t="s">
        <v>1422</v>
      </c>
      <c r="B723" s="87" t="s">
        <v>1423</v>
      </c>
      <c r="C723" s="52" t="s">
        <v>1422</v>
      </c>
      <c r="D723" s="244"/>
      <c r="E723" s="244">
        <v>4130</v>
      </c>
      <c r="F723" s="54" t="str">
        <f t="shared" si="188"/>
        <v>-</v>
      </c>
    </row>
    <row r="724" spans="1:6" ht="12.75" customHeight="1" x14ac:dyDescent="0.2">
      <c r="A724" s="55" t="s">
        <v>1424</v>
      </c>
      <c r="B724" s="87" t="s">
        <v>1425</v>
      </c>
      <c r="C724" s="52" t="s">
        <v>1424</v>
      </c>
      <c r="D724" s="244">
        <v>0</v>
      </c>
      <c r="E724" s="244">
        <v>0</v>
      </c>
      <c r="F724" s="54" t="str">
        <f t="shared" si="188"/>
        <v>-</v>
      </c>
    </row>
    <row r="725" spans="1:6" ht="12.75" customHeight="1" x14ac:dyDescent="0.2">
      <c r="A725" s="55">
        <v>32911</v>
      </c>
      <c r="B725" s="87" t="s">
        <v>1426</v>
      </c>
      <c r="C725" s="52" t="s">
        <v>1427</v>
      </c>
      <c r="D725" s="244">
        <v>28967</v>
      </c>
      <c r="E725" s="244">
        <v>16655.099999999999</v>
      </c>
      <c r="F725" s="54">
        <f t="shared" ref="F725:F979" si="190">IF(D725&lt;&gt;0,IF(E725/D725&gt;=100,"&gt;&gt;100",E725/D725*100),"-")</f>
        <v>57.496806711085021</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v>4000</v>
      </c>
      <c r="E829" s="244"/>
      <c r="F829" s="54">
        <f t="shared" si="190"/>
        <v>0</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D258" sqref="D25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2339860</v>
      </c>
      <c r="E6" s="231">
        <f t="shared" si="0"/>
        <v>2550573.3100000005</v>
      </c>
      <c r="F6" s="232">
        <f t="shared" ref="F6:F260" si="1">IF(D6&gt;0,IF(E6/D6&gt;=100,"&gt;&gt;100",E6/D6*100),"-")</f>
        <v>109.00538109117642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1745229</v>
      </c>
      <c r="E7" s="106">
        <f t="shared" si="2"/>
        <v>2227277.1800000006</v>
      </c>
      <c r="F7" s="95">
        <f t="shared" si="1"/>
        <v>127.6209127856574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v>
      </c>
      <c r="E8" s="106">
        <f>E9+E10-E11</f>
        <v>3.19</v>
      </c>
      <c r="F8" s="95">
        <f t="shared" si="1"/>
        <v>106.33333333333333</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3</v>
      </c>
      <c r="E10" s="249">
        <v>3.19</v>
      </c>
      <c r="F10" s="95">
        <f t="shared" si="1"/>
        <v>106.33333333333333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1740622</v>
      </c>
      <c r="E12" s="106">
        <f t="shared" si="3"/>
        <v>2193386.1100000008</v>
      </c>
      <c r="F12" s="95">
        <f t="shared" si="1"/>
        <v>126.01162745271523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1563423</v>
      </c>
      <c r="E13" s="106">
        <f t="shared" si="4"/>
        <v>1436088.0200000005</v>
      </c>
      <c r="F13" s="95">
        <f t="shared" si="1"/>
        <v>91.855372474371961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6112103</v>
      </c>
      <c r="E15" s="249">
        <v>6112103.3600000003</v>
      </c>
      <c r="F15" s="95">
        <f t="shared" si="1"/>
        <v>100.0000058899531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4548680</v>
      </c>
      <c r="E18" s="249">
        <v>4676015.34</v>
      </c>
      <c r="F18" s="95">
        <f t="shared" si="1"/>
        <v>102.79939103212361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90113</v>
      </c>
      <c r="E19" s="106">
        <f t="shared" si="5"/>
        <v>668894.69999999995</v>
      </c>
      <c r="F19" s="95">
        <f t="shared" si="1"/>
        <v>742.28435408875521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180712</v>
      </c>
      <c r="E20" s="249">
        <v>191129.17</v>
      </c>
      <c r="F20" s="95">
        <f t="shared" si="1"/>
        <v>105.76451480809243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22421</v>
      </c>
      <c r="E21" s="249">
        <v>19366.400000000001</v>
      </c>
      <c r="F21" s="95">
        <f t="shared" si="1"/>
        <v>86.376165202265739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236095</v>
      </c>
      <c r="E22" s="249">
        <v>192741.44</v>
      </c>
      <c r="F22" s="95">
        <f t="shared" si="1"/>
        <v>81.637239246913325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793</v>
      </c>
      <c r="E23" s="249">
        <v>793.13</v>
      </c>
      <c r="F23" s="95">
        <f t="shared" si="1"/>
        <v>100.01639344262294</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2199</v>
      </c>
      <c r="E24" s="249">
        <v>2199</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326538</v>
      </c>
      <c r="E26" s="249">
        <v>660228.47</v>
      </c>
      <c r="F26" s="95">
        <f t="shared" si="1"/>
        <v>202.19039437982715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678645</v>
      </c>
      <c r="E28" s="249">
        <v>397562.91</v>
      </c>
      <c r="F28" s="95">
        <f t="shared" si="1"/>
        <v>58.581866808125007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87086</v>
      </c>
      <c r="E35" s="106">
        <f t="shared" si="7"/>
        <v>88403.39</v>
      </c>
      <c r="F35" s="95">
        <f t="shared" si="1"/>
        <v>101.51274602117446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87086</v>
      </c>
      <c r="E36" s="249">
        <v>88403.39</v>
      </c>
      <c r="F36" s="95">
        <f t="shared" si="1"/>
        <v>101.51274602117446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74734</v>
      </c>
      <c r="E54" s="249">
        <v>93942.88</v>
      </c>
      <c r="F54" s="95">
        <f t="shared" si="1"/>
        <v>125.70299997323842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74734</v>
      </c>
      <c r="E55" s="249">
        <v>93942.88</v>
      </c>
      <c r="F55" s="95">
        <f t="shared" si="1"/>
        <v>125.70299997323842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4604</v>
      </c>
      <c r="E63" s="106">
        <f t="shared" si="12"/>
        <v>33887.879999999997</v>
      </c>
      <c r="F63" s="95">
        <f t="shared" si="1"/>
        <v>736.05299739357076</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4604</v>
      </c>
      <c r="E64" s="249">
        <v>33887.879999999997</v>
      </c>
      <c r="F64" s="95">
        <f t="shared" si="1"/>
        <v>736.05299739357076</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594631</v>
      </c>
      <c r="E68" s="106">
        <f t="shared" si="13"/>
        <v>323296.13</v>
      </c>
      <c r="F68" s="95">
        <f t="shared" si="1"/>
        <v>54.369202076581949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319930</v>
      </c>
      <c r="E69" s="106">
        <f t="shared" si="14"/>
        <v>87532.38</v>
      </c>
      <c r="F69" s="95">
        <f t="shared" si="1"/>
        <v>27.359853718000814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319260</v>
      </c>
      <c r="E70" s="106">
        <f t="shared" si="15"/>
        <v>87522.13</v>
      </c>
      <c r="F70" s="95">
        <f t="shared" si="1"/>
        <v>27.414060640230538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319260</v>
      </c>
      <c r="E72" s="249">
        <v>87522.13</v>
      </c>
      <c r="F72" s="95">
        <f t="shared" si="1"/>
        <v>27.414060640230538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670</v>
      </c>
      <c r="E76" s="249">
        <v>10.25</v>
      </c>
      <c r="F76" s="95">
        <f t="shared" si="1"/>
        <v>1.5298507462686568</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89361</v>
      </c>
      <c r="E78" s="106">
        <f>E79+SUM(E82:E84)-E85+E86</f>
        <v>28382.76</v>
      </c>
      <c r="F78" s="95">
        <f t="shared" si="1"/>
        <v>31.761909557860811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89361</v>
      </c>
      <c r="E86" s="249">
        <v>28382.76</v>
      </c>
      <c r="F86" s="95">
        <f t="shared" si="1"/>
        <v>31.761909557860811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10725</v>
      </c>
      <c r="E146" s="106">
        <f t="shared" si="26"/>
        <v>10451</v>
      </c>
      <c r="F146" s="95">
        <f t="shared" si="1"/>
        <v>97.445221445221435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5040</v>
      </c>
      <c r="E149" s="106">
        <f t="shared" si="27"/>
        <v>5040</v>
      </c>
      <c r="F149" s="95">
        <f t="shared" si="1"/>
        <v>100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5040</v>
      </c>
      <c r="E155" s="249">
        <v>5040</v>
      </c>
      <c r="F155" s="95">
        <f t="shared" si="1"/>
        <v>100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8465</v>
      </c>
      <c r="E159" s="249">
        <v>8190.83</v>
      </c>
      <c r="F159" s="95">
        <f t="shared" si="1"/>
        <v>96.761134081512111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2780</v>
      </c>
      <c r="E163" s="249">
        <v>2779.83</v>
      </c>
      <c r="F163" s="95">
        <f t="shared" si="1"/>
        <v>99.993884892086328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174615</v>
      </c>
      <c r="E170" s="106">
        <f t="shared" si="29"/>
        <v>196929.99</v>
      </c>
      <c r="F170" s="95">
        <f t="shared" si="1"/>
        <v>112.77953784039173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174615</v>
      </c>
      <c r="E173" s="249">
        <v>196929.99</v>
      </c>
      <c r="F173" s="95">
        <f t="shared" si="1"/>
        <v>112.77953784039173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2339860</v>
      </c>
      <c r="E175" s="106">
        <f t="shared" si="30"/>
        <v>2550573.31</v>
      </c>
      <c r="F175" s="95">
        <f t="shared" si="1"/>
        <v>109.00538109117639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650345</v>
      </c>
      <c r="E176" s="106">
        <f t="shared" si="31"/>
        <v>604579.12</v>
      </c>
      <c r="F176" s="95">
        <f t="shared" si="1"/>
        <v>92.962830497658928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650345</v>
      </c>
      <c r="E177" s="106">
        <f t="shared" si="32"/>
        <v>543184.12</v>
      </c>
      <c r="F177" s="95">
        <f t="shared" si="1"/>
        <v>83.52245654229678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174615</v>
      </c>
      <c r="E178" s="249">
        <v>196304.99</v>
      </c>
      <c r="F178" s="95">
        <f t="shared" si="1"/>
        <v>112.42160753658048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388557</v>
      </c>
      <c r="E179" s="249">
        <v>317315.92</v>
      </c>
      <c r="F179" s="95">
        <f t="shared" si="1"/>
        <v>81.665217715804886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284</v>
      </c>
      <c r="E180" s="106">
        <f t="shared" si="33"/>
        <v>746.71</v>
      </c>
      <c r="F180" s="95">
        <f t="shared" si="1"/>
        <v>262.92605633802822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284</v>
      </c>
      <c r="E183" s="249">
        <v>746.71</v>
      </c>
      <c r="F183" s="95">
        <f t="shared" si="1"/>
        <v>262.92605633802822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86889</v>
      </c>
      <c r="E188" s="249">
        <v>28816.5</v>
      </c>
      <c r="F188" s="95">
        <f t="shared" si="1"/>
        <v>33.164727410834509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61395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1689515</v>
      </c>
      <c r="E237" s="106">
        <f t="shared" si="41"/>
        <v>1945994.19</v>
      </c>
      <c r="F237" s="95">
        <f t="shared" si="1"/>
        <v>115.1806400061556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1746354</v>
      </c>
      <c r="E238" s="106">
        <f t="shared" si="42"/>
        <v>2228401.94</v>
      </c>
      <c r="F238" s="95">
        <f t="shared" si="1"/>
        <v>127.60310567044253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1746354</v>
      </c>
      <c r="E239" s="106">
        <f t="shared" si="43"/>
        <v>2228401.94</v>
      </c>
      <c r="F239" s="95">
        <f t="shared" si="1"/>
        <v>127.60310567044253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1735046</v>
      </c>
      <c r="E240" s="249">
        <v>2217767.0499999998</v>
      </c>
      <c r="F240" s="95">
        <f t="shared" si="1"/>
        <v>127.8218012663641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11308</v>
      </c>
      <c r="E241" s="249">
        <v>10634.89</v>
      </c>
      <c r="F241" s="95">
        <f t="shared" si="1"/>
        <v>94.047488503714177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-67564</v>
      </c>
      <c r="E245" s="106">
        <f t="shared" si="45"/>
        <v>-292858.75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67564</v>
      </c>
      <c r="E250" s="106">
        <f t="shared" si="47"/>
        <v>292858.75</v>
      </c>
      <c r="F250" s="95">
        <f t="shared" si="1"/>
        <v>433.45383636255991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50468</v>
      </c>
      <c r="E251" s="249">
        <v>185561.04</v>
      </c>
      <c r="F251" s="95">
        <f t="shared" si="1"/>
        <v>367.68058968058972</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17096</v>
      </c>
      <c r="E252" s="249">
        <v>107297.71</v>
      </c>
      <c r="F252" s="95">
        <f t="shared" si="1"/>
        <v>627.61879971923258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10725</v>
      </c>
      <c r="E255" s="249">
        <v>10451</v>
      </c>
      <c r="F255" s="95">
        <f t="shared" si="1"/>
        <v>97.445221445221435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13505</v>
      </c>
      <c r="E265" s="249">
        <v>13230.83</v>
      </c>
      <c r="F265" s="95">
        <f t="shared" si="50"/>
        <v>97.969863013698628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475730</v>
      </c>
      <c r="E287" s="249">
        <v>108819.5</v>
      </c>
      <c r="F287" s="95">
        <f t="shared" si="50"/>
        <v>22.874214365291238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174615</v>
      </c>
      <c r="E288" s="249">
        <v>434364.62</v>
      </c>
      <c r="F288" s="95">
        <f t="shared" si="50"/>
        <v>248.7556166423274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15045</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46350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4" sqref="E12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3629269</v>
      </c>
      <c r="E114" s="83">
        <f t="shared" si="22"/>
        <v>4071643.85</v>
      </c>
      <c r="F114" s="65">
        <f t="shared" si="1"/>
        <v>112.1890895935242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3629269</v>
      </c>
      <c r="E126" s="251">
        <v>4071643.85</v>
      </c>
      <c r="F126" s="65">
        <f t="shared" si="1"/>
        <v>112.1890895935242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3629269</v>
      </c>
      <c r="E141" s="108">
        <f t="shared" si="28"/>
        <v>4071643.85</v>
      </c>
      <c r="F141" s="84">
        <f t="shared" si="1"/>
        <v>112.1890895935242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43" sqref="E4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543312.5</v>
      </c>
      <c r="E5" s="109">
        <f t="shared" si="0"/>
        <v>10354.879999999999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543312.5</v>
      </c>
      <c r="E22" s="110">
        <f t="shared" si="3"/>
        <v>10354.879999999999</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543312.5</v>
      </c>
      <c r="E23" s="110">
        <f t="shared" si="4"/>
        <v>9954.8799999999992</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543312.5</v>
      </c>
      <c r="E25" s="252">
        <v>9954.8799999999992</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400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v>400</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98" sqref="D9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650345.22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4103290.58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3959469.87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2294755.56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1652716.75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6252.79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5744.77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143820.71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4149056.68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4066630.97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2273065.39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1723957.58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5790.25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63817.75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82425.710000000006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604579.11999999965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123864.5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108819.5</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86787.5</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35000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51787.5</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6987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6987</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15045</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9920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5125</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15045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9920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5125</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480714.62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28816.5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405548.12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46350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19484</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2022-04-04T19:59:02Z</cp:lastPrinted>
  <dcterms:created xsi:type="dcterms:W3CDTF">2022-04-01T05:14:30Z</dcterms:created>
  <dcterms:modified xsi:type="dcterms:W3CDTF">2023-01-30T07:50:49Z</dcterms:modified>
</cp:coreProperties>
</file>